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hinkglobaluk.sharepoint.com/Work/Projects/Shared Documents/NGO/Nuffield/The lessons/KS3/Final/Session 4/"/>
    </mc:Choice>
  </mc:AlternateContent>
  <bookViews>
    <workbookView xWindow="0" yWindow="0" windowWidth="16392" windowHeight="5088" tabRatio="640" firstSheet="1" activeTab="3"/>
  </bookViews>
  <sheets>
    <sheet name="Histogram Mynegai Cyfoeth" sheetId="6" r:id="rId1"/>
    <sheet name="Ethiopia_100_hapsampl   " sheetId="1" r:id="rId2"/>
    <sheet name="Diffianiadau " sheetId="3" r:id="rId3"/>
    <sheet name="Ethiopia_amlder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6" l="1"/>
  <c r="M3" i="6"/>
  <c r="H2" i="6"/>
  <c r="J2" i="6"/>
  <c r="I2" i="6"/>
  <c r="G3" i="6"/>
  <c r="H3" i="6" s="1"/>
  <c r="F4" i="6"/>
  <c r="G4" i="6" s="1"/>
  <c r="I4" i="6" s="1"/>
  <c r="H4" i="6" l="1"/>
  <c r="J3" i="6"/>
  <c r="I3" i="6"/>
  <c r="J4" i="6"/>
  <c r="F5" i="6"/>
  <c r="G5" i="6" l="1"/>
  <c r="H5" i="6" s="1"/>
  <c r="F6" i="6"/>
  <c r="F7" i="6" l="1"/>
  <c r="G7" i="6" s="1"/>
  <c r="G6" i="6"/>
  <c r="H6" i="6" s="1"/>
  <c r="I5" i="6"/>
  <c r="J5" i="6"/>
  <c r="J6" i="6" l="1"/>
  <c r="H7" i="6"/>
  <c r="F8" i="6"/>
  <c r="F9" i="6" s="1"/>
  <c r="I6" i="6"/>
  <c r="J7" i="6"/>
  <c r="I7" i="6"/>
  <c r="G8" i="6"/>
  <c r="H8" i="6" l="1"/>
  <c r="I8" i="6"/>
  <c r="J8" i="6"/>
  <c r="G9" i="6"/>
  <c r="H9" i="6" s="1"/>
  <c r="I9" i="6" l="1"/>
  <c r="J9" i="6"/>
</calcChain>
</file>

<file path=xl/sharedStrings.xml><?xml version="1.0" encoding="utf-8"?>
<sst xmlns="http://schemas.openxmlformats.org/spreadsheetml/2006/main" count="58" uniqueCount="33">
  <si>
    <t>Total</t>
  </si>
  <si>
    <t>ETHIOPIA</t>
  </si>
  <si>
    <t>ENW'R NEWIDYN</t>
  </si>
  <si>
    <t>DIFFINIAD</t>
  </si>
  <si>
    <r>
      <t>Gr</t>
    </r>
    <r>
      <rPr>
        <b/>
        <sz val="12"/>
        <color theme="1"/>
        <rFont val="Calibri"/>
        <family val="2"/>
      </rPr>
      <t>ŵp WCA</t>
    </r>
  </si>
  <si>
    <r>
      <t>Dangosydd aelodaeth gr</t>
    </r>
    <r>
      <rPr>
        <sz val="12"/>
        <color theme="1"/>
        <rFont val="Calibri"/>
        <family val="2"/>
      </rPr>
      <t>ŵp WCA</t>
    </r>
    <r>
      <rPr>
        <sz val="12"/>
        <color theme="1"/>
        <rFont val="Calibri"/>
        <family val="2"/>
        <scheme val="minor"/>
      </rPr>
      <t xml:space="preserve"> (0=heb fod yn aelod o gr</t>
    </r>
    <r>
      <rPr>
        <sz val="12"/>
        <color theme="1"/>
        <rFont val="Calibri"/>
        <family val="2"/>
      </rPr>
      <t>ŵp WCA</t>
    </r>
    <r>
      <rPr>
        <sz val="12"/>
        <color theme="1"/>
        <rFont val="Calibri"/>
        <family val="2"/>
        <scheme val="minor"/>
      </rPr>
      <t>; 1=aelod o gr</t>
    </r>
    <r>
      <rPr>
        <sz val="12"/>
        <color theme="1"/>
        <rFont val="Calibri"/>
        <family val="2"/>
      </rPr>
      <t xml:space="preserve">ŵp </t>
    </r>
    <r>
      <rPr>
        <sz val="12"/>
        <color theme="1"/>
        <rFont val="Calibri"/>
        <family val="2"/>
        <scheme val="minor"/>
      </rPr>
      <t>WCA)</t>
    </r>
  </si>
  <si>
    <t>Oed</t>
  </si>
  <si>
    <t>Oed mewn blynyddoedd</t>
  </si>
  <si>
    <t>Blynyddoedd o addysg</t>
  </si>
  <si>
    <t>Blynyddoedd o addysg ffurfiol</t>
  </si>
  <si>
    <t>Statws Priodasol</t>
  </si>
  <si>
    <t xml:space="preserve">Statws priodasol (1=sengl; 2=priod; 3=gweddw; 4=wedi gwahanu; 5=wedi ysgaru; 6=arall; 7=rhy ifanc) </t>
  </si>
  <si>
    <t>Mynegai Cyfoeth</t>
  </si>
  <si>
    <t>Dangosydd cyfanredol o nwyddau gwydn a da byw, ond nid tir. Mae mynegai cyfoeth uwch yn dynodi lefel uwch o gyfoeth.</t>
  </si>
  <si>
    <r>
      <t>Gr</t>
    </r>
    <r>
      <rPr>
        <b/>
        <sz val="12"/>
        <color theme="1"/>
        <rFont val="Calibri"/>
        <family val="2"/>
      </rPr>
      <t>ŵp Ethnig</t>
    </r>
  </si>
  <si>
    <r>
      <t>Ethnigrwydd (0=gr</t>
    </r>
    <r>
      <rPr>
        <sz val="12"/>
        <color theme="1"/>
        <rFont val="Calibri"/>
        <family val="2"/>
      </rPr>
      <t>ŵp lleiafrif ethnig</t>
    </r>
    <r>
      <rPr>
        <sz val="12"/>
        <color theme="1"/>
        <rFont val="Calibri"/>
        <family val="2"/>
        <scheme val="minor"/>
      </rPr>
      <t>; 1=gr</t>
    </r>
    <r>
      <rPr>
        <sz val="12"/>
        <color theme="1"/>
        <rFont val="Calibri"/>
        <family val="2"/>
      </rPr>
      <t>ŵp mwyafrif ethnig</t>
    </r>
    <r>
      <rPr>
        <sz val="12"/>
        <color theme="1"/>
        <rFont val="Calibri"/>
        <family val="2"/>
        <scheme val="minor"/>
      </rPr>
      <t xml:space="preserve"> - Amhara yn Ethiopia &amp; Bamanan yn Mali)</t>
    </r>
  </si>
  <si>
    <t>Swm a Gynhyrchwyd</t>
  </si>
  <si>
    <t>Swm y cynnyrch amaethyddol a gynhyrchwyd yn ystod y 12 mis diwethaf</t>
  </si>
  <si>
    <t>% wedi'i farchnata</t>
  </si>
  <si>
    <t>Canran y cynnyrch amaethyddol a gynhyrchwyd a gafodd ei farchnata (mêl i Ethiopia &amp; shea i Mali)</t>
  </si>
  <si>
    <t>Dibyniaeth o ran bywiolaeth</t>
  </si>
  <si>
    <t>Faint o fywoliaeth yr aelwyd sy'n dibynnu ar y cynnyrch amaethyddol (mêl i Ethiopia &amp; shea i Mali) (1=y cwbl neu bron y cwbl; 2=tua hanner; 3=peth ond llai na hanner; 4=dim neu bron dim)</t>
  </si>
  <si>
    <t xml:space="preserve">Grŵp O
</t>
  </si>
  <si>
    <t>Grŵp 1</t>
  </si>
  <si>
    <t>Grŵp 1 Mynegai Cyfoeth</t>
  </si>
  <si>
    <t>Grŵp 0 Mynegai Cyfoeth</t>
  </si>
  <si>
    <t>Grŵp O</t>
  </si>
  <si>
    <t xml:space="preserve"> % wedi'i farchnata(nad ydynt mewn grwpiau)</t>
  </si>
  <si>
    <t xml:space="preserve"> Swm a Gynhyrchwyd (nad ydynt mewn grwpiau)</t>
  </si>
  <si>
    <t>amledd</t>
  </si>
  <si>
    <t>Swm a Gynhyrchwyd (aelodau o grwpiau)</t>
  </si>
  <si>
    <t>% wedi'i farchnata (aelodau o grwpiau)</t>
  </si>
  <si>
    <t>Mlynedd o brofiad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</si>
</sst>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212121"/>
      <name val="Calibri"/>
      <family val="2"/>
      <scheme val="minor"/>
    </font>
    <font>
      <u/>
      <sz val="12"/>
      <color rgb="FF000000"/>
      <name val="Calibri"/>
      <family val="2"/>
    </font>
    <font>
      <b/>
      <u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7" applyFont="1" applyBorder="1"/>
    <xf numFmtId="0" fontId="5" fillId="0" borderId="0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 wrapText="1"/>
    </xf>
    <xf numFmtId="0" fontId="5" fillId="0" borderId="1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3" fillId="0" borderId="0" xfId="7" applyFont="1" applyBorder="1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cy-GB" sz="1800" b="1" i="0" u="none" strike="noStrike" baseline="0" dirty="0" smtClean="0">
                <a:effectLst/>
              </a:rPr>
              <a:t>Histogram Mynegai Cyfoeth</a:t>
            </a:r>
            <a:endParaRPr lang="en-GB" sz="2000" dirty="0"/>
          </a:p>
        </c:rich>
      </c:tx>
      <c:layout>
        <c:manualLayout>
          <c:xMode val="edge"/>
          <c:yMode val="edge"/>
          <c:x val="0.30426888590604029"/>
          <c:y val="1.596230382548551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Mynegai Cyfoeth'!$I$1</c:f>
              <c:strCache>
                <c:ptCount val="1"/>
                <c:pt idx="0">
                  <c:v>Grŵp O</c:v>
                </c:pt>
              </c:strCache>
            </c:strRef>
          </c:tx>
          <c:invertIfNegative val="0"/>
          <c:cat>
            <c:strRef>
              <c:f>'Histogram Mynegai Cyfoeth'!$H$2:$H$9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'Histogram Mynegai Cyfoeth'!$I$2:$I$9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15</c:v>
                </c:pt>
                <c:pt idx="3">
                  <c:v>15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'Histogram Mynegai Cyfoeth'!$J$1</c:f>
              <c:strCache>
                <c:ptCount val="1"/>
                <c:pt idx="0">
                  <c:v>Grŵp 1</c:v>
                </c:pt>
              </c:strCache>
            </c:strRef>
          </c:tx>
          <c:invertIfNegative val="0"/>
          <c:cat>
            <c:strRef>
              <c:f>'Histogram Mynegai Cyfoeth'!$H$2:$H$9</c:f>
              <c:strCache>
                <c:ptCount val="8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</c:strCache>
            </c:strRef>
          </c:cat>
          <c:val>
            <c:numRef>
              <c:f>'Histogram Mynegai Cyfoeth'!$J$2:$J$9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16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47872"/>
        <c:axId val="142158408"/>
      </c:barChart>
      <c:catAx>
        <c:axId val="14354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2158408"/>
        <c:crosses val="autoZero"/>
        <c:auto val="1"/>
        <c:lblAlgn val="ctr"/>
        <c:lblOffset val="100"/>
        <c:noMultiLvlLbl val="0"/>
      </c:catAx>
      <c:valAx>
        <c:axId val="142158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3547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10</xdr:row>
      <xdr:rowOff>57150</xdr:rowOff>
    </xdr:from>
    <xdr:to>
      <xdr:col>12</xdr:col>
      <xdr:colOff>326400</xdr:colOff>
      <xdr:row>26</xdr:row>
      <xdr:rowOff>39248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390525</xdr:colOff>
      <xdr:row>17</xdr:row>
      <xdr:rowOff>200024</xdr:rowOff>
    </xdr:from>
    <xdr:to>
      <xdr:col>4</xdr:col>
      <xdr:colOff>324173</xdr:colOff>
      <xdr:row>18</xdr:row>
      <xdr:rowOff>187871</xdr:rowOff>
    </xdr:to>
    <xdr:sp macro="" textlink="">
      <xdr:nvSpPr>
        <xdr:cNvPr id="4" name="TextBox 7"/>
        <xdr:cNvSpPr txBox="1"/>
      </xdr:nvSpPr>
      <xdr:spPr>
        <a:xfrm>
          <a:off x="3352800" y="3867149"/>
          <a:ext cx="771848" cy="187872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/>
            <a:t>Amlder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3</xdr:row>
      <xdr:rowOff>76200</xdr:rowOff>
    </xdr:from>
    <xdr:ext cx="4693920" cy="1935480"/>
    <xdr:pic>
      <xdr:nvPicPr>
        <xdr:cNvPr id="2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4"/>
        <a:stretch/>
      </xdr:blipFill>
      <xdr:spPr bwMode="auto">
        <a:xfrm>
          <a:off x="2994660" y="777240"/>
          <a:ext cx="469392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19</xdr:row>
      <xdr:rowOff>83820</xdr:rowOff>
    </xdr:from>
    <xdr:ext cx="4693920" cy="1859280"/>
    <xdr:pic>
      <xdr:nvPicPr>
        <xdr:cNvPr id="3" name="Picture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78"/>
        <a:stretch/>
      </xdr:blipFill>
      <xdr:spPr bwMode="auto">
        <a:xfrm>
          <a:off x="2987040" y="4008120"/>
          <a:ext cx="4693920" cy="1859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198120</xdr:colOff>
      <xdr:row>34</xdr:row>
      <xdr:rowOff>60960</xdr:rowOff>
    </xdr:from>
    <xdr:ext cx="4693920" cy="2087880"/>
    <xdr:pic>
      <xdr:nvPicPr>
        <xdr:cNvPr id="4" name="Picture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27"/>
        <a:stretch/>
      </xdr:blipFill>
      <xdr:spPr bwMode="auto">
        <a:xfrm>
          <a:off x="2956560" y="6957060"/>
          <a:ext cx="4693920" cy="208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205740</xdr:colOff>
      <xdr:row>49</xdr:row>
      <xdr:rowOff>175260</xdr:rowOff>
    </xdr:from>
    <xdr:ext cx="4709160" cy="1988820"/>
    <xdr:pic>
      <xdr:nvPicPr>
        <xdr:cNvPr id="5" name="Picture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78"/>
        <a:stretch/>
      </xdr:blipFill>
      <xdr:spPr bwMode="auto">
        <a:xfrm>
          <a:off x="2964180" y="10043160"/>
          <a:ext cx="4709160" cy="1988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80" zoomScaleNormal="80" workbookViewId="0">
      <pane ySplit="1" topLeftCell="A24" activePane="bottomLeft" state="frozen"/>
      <selection pane="bottomLeft" activeCell="M2" sqref="M2"/>
    </sheetView>
  </sheetViews>
  <sheetFormatPr defaultColWidth="11" defaultRowHeight="15.6" x14ac:dyDescent="0.3"/>
  <cols>
    <col min="1" max="1" width="16.8984375" style="3" customWidth="1"/>
  </cols>
  <sheetData>
    <row r="1" spans="1:13" x14ac:dyDescent="0.3">
      <c r="A1" s="4" t="s">
        <v>25</v>
      </c>
      <c r="C1" s="4" t="s">
        <v>24</v>
      </c>
      <c r="I1" s="30" t="s">
        <v>26</v>
      </c>
      <c r="J1" t="s">
        <v>23</v>
      </c>
    </row>
    <row r="2" spans="1:13" x14ac:dyDescent="0.3">
      <c r="A2" s="5">
        <v>7.2060259999999996</v>
      </c>
      <c r="B2" s="1"/>
      <c r="C2" s="5">
        <v>12.18566</v>
      </c>
      <c r="D2" s="1"/>
      <c r="E2" s="1"/>
      <c r="F2" s="26">
        <v>0</v>
      </c>
      <c r="G2" s="26">
        <v>10</v>
      </c>
      <c r="H2" s="1" t="str">
        <f>F2&amp;"-"&amp;G2</f>
        <v>0-10</v>
      </c>
      <c r="I2" s="2">
        <f>COUNTIFS($A$2:$A$50,"&gt;"&amp;$F2,$A$2:$A$50,"&lt;="&amp;$G2)</f>
        <v>1</v>
      </c>
      <c r="J2" s="2">
        <f>COUNTIFS($C$2:$C$50,"&gt;"&amp;$F2,$C$2:$C$50,"&lt;="&amp;$G2)</f>
        <v>0</v>
      </c>
    </row>
    <row r="3" spans="1:13" ht="31.2" x14ac:dyDescent="0.3">
      <c r="A3" s="5">
        <v>14.53083</v>
      </c>
      <c r="C3" s="5">
        <v>12.79838</v>
      </c>
      <c r="F3" s="26">
        <v>10</v>
      </c>
      <c r="G3" s="27">
        <f>F3+10</f>
        <v>20</v>
      </c>
      <c r="H3" s="1" t="str">
        <f t="shared" ref="H3:H9" si="0">F3&amp;"-"&amp;G3</f>
        <v>10-20</v>
      </c>
      <c r="I3" s="2">
        <f t="shared" ref="I3:I9" si="1">COUNTIFS($A$2:$A$50,"&gt;"&amp;$F3,$A$2:$A$50,"&lt;="&amp;$G3)</f>
        <v>2</v>
      </c>
      <c r="J3" s="2">
        <f t="shared" ref="J3:J9" si="2">COUNTIFS($C$2:$C$50,"&gt;"&amp;$F3,$C$2:$C$50,"&lt;="&amp;$G3)</f>
        <v>3</v>
      </c>
      <c r="L3" s="30" t="s">
        <v>22</v>
      </c>
      <c r="M3" s="24">
        <f>AVERAGE(A2:A49)</f>
        <v>36.836152416666664</v>
      </c>
    </row>
    <row r="4" spans="1:13" x14ac:dyDescent="0.3">
      <c r="A4" s="5">
        <v>17.03511</v>
      </c>
      <c r="C4" s="5">
        <v>19.67155</v>
      </c>
      <c r="F4" s="27">
        <f t="shared" ref="F4:F9" si="3">F3+10</f>
        <v>20</v>
      </c>
      <c r="G4" s="27">
        <f t="shared" ref="G4:G9" si="4">F4+10</f>
        <v>30</v>
      </c>
      <c r="H4" s="1" t="str">
        <f t="shared" si="0"/>
        <v>20-30</v>
      </c>
      <c r="I4" s="2">
        <f t="shared" si="1"/>
        <v>15</v>
      </c>
      <c r="J4" s="2">
        <f t="shared" si="2"/>
        <v>14</v>
      </c>
      <c r="L4" t="s">
        <v>23</v>
      </c>
      <c r="M4" s="24">
        <f>AVERAGE(C2:C49)</f>
        <v>36.050947555555553</v>
      </c>
    </row>
    <row r="5" spans="1:13" x14ac:dyDescent="0.3">
      <c r="A5" s="5">
        <v>20.043890000000001</v>
      </c>
      <c r="C5" s="5">
        <v>20.244250000000001</v>
      </c>
      <c r="F5" s="27">
        <f t="shared" si="3"/>
        <v>30</v>
      </c>
      <c r="G5" s="27">
        <f t="shared" si="4"/>
        <v>40</v>
      </c>
      <c r="H5" s="1" t="str">
        <f t="shared" si="0"/>
        <v>30-40</v>
      </c>
      <c r="I5" s="2">
        <f t="shared" si="1"/>
        <v>15</v>
      </c>
      <c r="J5" s="2">
        <f t="shared" si="2"/>
        <v>16</v>
      </c>
    </row>
    <row r="6" spans="1:13" x14ac:dyDescent="0.3">
      <c r="A6" s="5">
        <v>22.977419999999999</v>
      </c>
      <c r="C6" s="5">
        <v>23.51962</v>
      </c>
      <c r="F6" s="27">
        <f t="shared" si="3"/>
        <v>40</v>
      </c>
      <c r="G6" s="27">
        <f t="shared" si="4"/>
        <v>50</v>
      </c>
      <c r="H6" s="1" t="str">
        <f t="shared" si="0"/>
        <v>40-50</v>
      </c>
      <c r="I6" s="2">
        <f t="shared" si="1"/>
        <v>8</v>
      </c>
      <c r="J6" s="2">
        <f t="shared" si="2"/>
        <v>4</v>
      </c>
    </row>
    <row r="7" spans="1:13" x14ac:dyDescent="0.3">
      <c r="A7" s="5">
        <v>24.26783</v>
      </c>
      <c r="C7" s="5">
        <v>23.541709999999998</v>
      </c>
      <c r="F7" s="27">
        <f t="shared" si="3"/>
        <v>50</v>
      </c>
      <c r="G7" s="27">
        <f t="shared" si="4"/>
        <v>60</v>
      </c>
      <c r="H7" s="1" t="str">
        <f t="shared" si="0"/>
        <v>50-60</v>
      </c>
      <c r="I7" s="2">
        <f t="shared" si="1"/>
        <v>3</v>
      </c>
      <c r="J7" s="2">
        <f t="shared" si="2"/>
        <v>6</v>
      </c>
    </row>
    <row r="8" spans="1:13" x14ac:dyDescent="0.3">
      <c r="A8" s="5">
        <v>24.730219999999999</v>
      </c>
      <c r="C8" s="5">
        <v>24.26783</v>
      </c>
      <c r="F8" s="27">
        <f t="shared" si="3"/>
        <v>60</v>
      </c>
      <c r="G8" s="27">
        <f t="shared" si="4"/>
        <v>70</v>
      </c>
      <c r="H8" s="1" t="str">
        <f t="shared" si="0"/>
        <v>60-70</v>
      </c>
      <c r="I8" s="2">
        <f t="shared" si="1"/>
        <v>3</v>
      </c>
      <c r="J8" s="2">
        <f t="shared" si="2"/>
        <v>2</v>
      </c>
    </row>
    <row r="9" spans="1:13" x14ac:dyDescent="0.3">
      <c r="A9" s="5">
        <v>25.327729999999999</v>
      </c>
      <c r="C9" s="5">
        <v>24.750050000000002</v>
      </c>
      <c r="F9" s="27">
        <f t="shared" si="3"/>
        <v>70</v>
      </c>
      <c r="G9" s="27">
        <f t="shared" si="4"/>
        <v>80</v>
      </c>
      <c r="H9" s="1" t="str">
        <f t="shared" si="0"/>
        <v>70-80</v>
      </c>
      <c r="I9" s="2">
        <f t="shared" si="1"/>
        <v>1</v>
      </c>
      <c r="J9" s="2">
        <f t="shared" si="2"/>
        <v>0</v>
      </c>
    </row>
    <row r="10" spans="1:13" x14ac:dyDescent="0.3">
      <c r="A10" s="5">
        <v>27.512589999999999</v>
      </c>
      <c r="C10" s="5">
        <v>24.94333</v>
      </c>
      <c r="F10" s="27"/>
      <c r="G10" s="27"/>
      <c r="H10" s="1"/>
      <c r="I10" s="2"/>
      <c r="J10" s="2"/>
    </row>
    <row r="11" spans="1:13" x14ac:dyDescent="0.3">
      <c r="A11" s="5">
        <v>27.920970000000001</v>
      </c>
      <c r="C11" s="5">
        <v>25.022749999999998</v>
      </c>
      <c r="F11" s="27"/>
      <c r="G11" s="27"/>
      <c r="H11" s="1"/>
      <c r="I11" s="2"/>
      <c r="J11" s="2"/>
    </row>
    <row r="12" spans="1:13" x14ac:dyDescent="0.3">
      <c r="A12" s="5">
        <v>28.528970000000001</v>
      </c>
      <c r="C12" s="5">
        <v>26.396100000000001</v>
      </c>
      <c r="F12" s="24"/>
      <c r="G12" s="24"/>
      <c r="H12" s="24"/>
    </row>
    <row r="13" spans="1:13" x14ac:dyDescent="0.3">
      <c r="A13" s="5">
        <v>28.719180000000001</v>
      </c>
      <c r="C13" s="5">
        <v>26.692060000000001</v>
      </c>
    </row>
    <row r="14" spans="1:13" x14ac:dyDescent="0.3">
      <c r="A14" s="5">
        <v>28.796029999999998</v>
      </c>
      <c r="C14" s="5">
        <v>27.12454</v>
      </c>
    </row>
    <row r="15" spans="1:13" x14ac:dyDescent="0.3">
      <c r="A15" s="5">
        <v>29.181930000000001</v>
      </c>
      <c r="C15" s="5">
        <v>28.024470000000001</v>
      </c>
    </row>
    <row r="16" spans="1:13" x14ac:dyDescent="0.3">
      <c r="A16" s="5">
        <v>29.40944</v>
      </c>
      <c r="C16" s="5">
        <v>28.11899</v>
      </c>
    </row>
    <row r="17" spans="1:8" x14ac:dyDescent="0.3">
      <c r="A17" s="5">
        <v>29.51465</v>
      </c>
      <c r="C17" s="5">
        <v>28.359960000000001</v>
      </c>
    </row>
    <row r="18" spans="1:8" x14ac:dyDescent="0.3">
      <c r="A18" s="5">
        <v>29.751149999999999</v>
      </c>
      <c r="C18" s="5">
        <v>29.290289999999999</v>
      </c>
    </row>
    <row r="19" spans="1:8" x14ac:dyDescent="0.3">
      <c r="A19" s="5">
        <v>29.799910000000001</v>
      </c>
      <c r="C19" s="5">
        <v>31.010899999999999</v>
      </c>
    </row>
    <row r="20" spans="1:8" x14ac:dyDescent="0.3">
      <c r="A20" s="5">
        <v>30.061039999999998</v>
      </c>
      <c r="C20" s="5">
        <v>31.068549999999998</v>
      </c>
    </row>
    <row r="21" spans="1:8" x14ac:dyDescent="0.3">
      <c r="A21" s="5">
        <v>30.121400000000001</v>
      </c>
      <c r="C21" s="5">
        <v>31.347930000000002</v>
      </c>
    </row>
    <row r="22" spans="1:8" x14ac:dyDescent="0.3">
      <c r="A22" s="5">
        <v>30.30368</v>
      </c>
      <c r="C22" s="5">
        <v>33.640140000000002</v>
      </c>
    </row>
    <row r="23" spans="1:8" x14ac:dyDescent="0.3">
      <c r="A23" s="5">
        <v>30.343119999999999</v>
      </c>
      <c r="C23" s="5">
        <v>34.826819999999998</v>
      </c>
    </row>
    <row r="24" spans="1:8" x14ac:dyDescent="0.3">
      <c r="A24" s="5">
        <v>33.003450000000001</v>
      </c>
      <c r="C24" s="5">
        <v>35.113129999999998</v>
      </c>
    </row>
    <row r="25" spans="1:8" x14ac:dyDescent="0.3">
      <c r="A25" s="5">
        <v>34.637250000000002</v>
      </c>
      <c r="C25" s="5">
        <v>35.610230000000001</v>
      </c>
    </row>
    <row r="26" spans="1:8" x14ac:dyDescent="0.3">
      <c r="A26" s="5">
        <v>35.014279999999999</v>
      </c>
      <c r="C26" s="5">
        <v>36.629300000000001</v>
      </c>
    </row>
    <row r="27" spans="1:8" x14ac:dyDescent="0.3">
      <c r="A27" s="5">
        <v>36.648339999999997</v>
      </c>
      <c r="C27" s="5">
        <v>37.000610000000002</v>
      </c>
    </row>
    <row r="28" spans="1:8" x14ac:dyDescent="0.3">
      <c r="A28" s="5">
        <v>37.368229999999997</v>
      </c>
      <c r="C28" s="5">
        <v>37.490099999999998</v>
      </c>
      <c r="H28" s="29" t="s">
        <v>12</v>
      </c>
    </row>
    <row r="29" spans="1:8" x14ac:dyDescent="0.3">
      <c r="A29" s="5">
        <v>37.719610000000003</v>
      </c>
      <c r="C29" s="5">
        <v>38.217329999999997</v>
      </c>
    </row>
    <row r="30" spans="1:8" x14ac:dyDescent="0.3">
      <c r="A30" s="5">
        <v>38.395449999999997</v>
      </c>
      <c r="C30" s="5">
        <v>38.55012</v>
      </c>
    </row>
    <row r="31" spans="1:8" x14ac:dyDescent="0.3">
      <c r="A31" s="5">
        <v>38.434350000000002</v>
      </c>
      <c r="C31" s="5">
        <v>38.713630000000002</v>
      </c>
    </row>
    <row r="32" spans="1:8" x14ac:dyDescent="0.3">
      <c r="A32" s="5">
        <v>38.687220000000003</v>
      </c>
      <c r="C32" s="5">
        <v>39.252540000000003</v>
      </c>
    </row>
    <row r="33" spans="1:3" x14ac:dyDescent="0.3">
      <c r="A33" s="5">
        <v>38.976550000000003</v>
      </c>
      <c r="C33" s="5">
        <v>39.56044</v>
      </c>
    </row>
    <row r="34" spans="1:3" x14ac:dyDescent="0.3">
      <c r="A34" s="5">
        <v>39.578249999999997</v>
      </c>
      <c r="C34" s="5">
        <v>39.816879999999998</v>
      </c>
    </row>
    <row r="35" spans="1:3" x14ac:dyDescent="0.3">
      <c r="A35" s="5">
        <v>40.847149999999999</v>
      </c>
      <c r="C35" s="5">
        <v>40.595030000000001</v>
      </c>
    </row>
    <row r="36" spans="1:3" x14ac:dyDescent="0.3">
      <c r="A36" s="5">
        <v>42.593620000000001</v>
      </c>
      <c r="C36" s="5">
        <v>42.732909999999997</v>
      </c>
    </row>
    <row r="37" spans="1:3" x14ac:dyDescent="0.3">
      <c r="A37" s="5">
        <v>43.443289999999998</v>
      </c>
      <c r="C37" s="5">
        <v>47.524299999999997</v>
      </c>
    </row>
    <row r="38" spans="1:3" x14ac:dyDescent="0.3">
      <c r="A38" s="5">
        <v>45.369579999999999</v>
      </c>
      <c r="C38" s="5">
        <v>48.672150000000002</v>
      </c>
    </row>
    <row r="39" spans="1:3" x14ac:dyDescent="0.3">
      <c r="A39" s="5">
        <v>45.589260000000003</v>
      </c>
      <c r="C39" s="5">
        <v>51.056649999999998</v>
      </c>
    </row>
    <row r="40" spans="1:3" x14ac:dyDescent="0.3">
      <c r="A40" s="5">
        <v>45.868099999999998</v>
      </c>
      <c r="C40" s="5">
        <v>52.521819999999998</v>
      </c>
    </row>
    <row r="41" spans="1:3" x14ac:dyDescent="0.3">
      <c r="A41" s="5">
        <v>48.789259999999999</v>
      </c>
      <c r="C41" s="5">
        <v>53.775100000000002</v>
      </c>
    </row>
    <row r="42" spans="1:3" x14ac:dyDescent="0.3">
      <c r="A42" s="5">
        <v>48.944769999999998</v>
      </c>
      <c r="C42" s="5">
        <v>55.983089999999997</v>
      </c>
    </row>
    <row r="43" spans="1:3" x14ac:dyDescent="0.3">
      <c r="A43" s="5">
        <v>50.777509999999999</v>
      </c>
      <c r="C43" s="5">
        <v>58.022100000000002</v>
      </c>
    </row>
    <row r="44" spans="1:3" x14ac:dyDescent="0.3">
      <c r="A44" s="5">
        <v>52.904429999999998</v>
      </c>
      <c r="C44" s="5">
        <v>58.661290000000001</v>
      </c>
    </row>
    <row r="45" spans="1:3" x14ac:dyDescent="0.3">
      <c r="A45" s="5">
        <v>58.129060000000003</v>
      </c>
      <c r="C45" s="5">
        <v>61.829050000000002</v>
      </c>
    </row>
    <row r="46" spans="1:3" x14ac:dyDescent="0.3">
      <c r="A46" s="5">
        <v>61.710720000000002</v>
      </c>
      <c r="C46" s="5">
        <v>68.118960000000001</v>
      </c>
    </row>
    <row r="47" spans="1:3" x14ac:dyDescent="0.3">
      <c r="A47" s="5">
        <v>62.087470000000003</v>
      </c>
      <c r="C47" s="5"/>
    </row>
    <row r="48" spans="1:3" x14ac:dyDescent="0.3">
      <c r="A48" s="5">
        <v>66.925290000000004</v>
      </c>
      <c r="C48" s="5"/>
    </row>
    <row r="49" spans="1:3" x14ac:dyDescent="0.3">
      <c r="A49" s="5">
        <v>79.609710000000007</v>
      </c>
      <c r="C49" s="6"/>
    </row>
    <row r="50" spans="1:3" x14ac:dyDescent="0.3">
      <c r="A50" s="5"/>
      <c r="C50" s="25"/>
    </row>
  </sheetData>
  <sortState ref="C2:D65">
    <sortCondition ref="C2:C65"/>
  </sortState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C1" zoomScale="80" zoomScaleNormal="80" workbookViewId="0">
      <pane ySplit="1" topLeftCell="A2" activePane="bottomLeft" state="frozen"/>
      <selection pane="bottomLeft" activeCell="G1" sqref="G1"/>
    </sheetView>
  </sheetViews>
  <sheetFormatPr defaultColWidth="11" defaultRowHeight="15.6" x14ac:dyDescent="0.3"/>
  <cols>
    <col min="1" max="10" width="16.8984375" style="3" customWidth="1"/>
  </cols>
  <sheetData>
    <row r="1" spans="1:20" ht="36.9" customHeight="1" x14ac:dyDescent="0.3">
      <c r="A1" s="14" t="s">
        <v>4</v>
      </c>
      <c r="B1" s="2" t="s">
        <v>6</v>
      </c>
      <c r="C1" s="2" t="s">
        <v>8</v>
      </c>
      <c r="D1" s="2" t="s">
        <v>10</v>
      </c>
      <c r="E1" s="2" t="s">
        <v>14</v>
      </c>
      <c r="F1" s="2" t="s">
        <v>12</v>
      </c>
      <c r="G1" s="32" t="s">
        <v>32</v>
      </c>
      <c r="H1" s="2" t="s">
        <v>16</v>
      </c>
      <c r="I1" s="2" t="s">
        <v>18</v>
      </c>
      <c r="J1" s="2" t="s">
        <v>20</v>
      </c>
    </row>
    <row r="2" spans="1:20" x14ac:dyDescent="0.3">
      <c r="A2" s="7">
        <v>0</v>
      </c>
      <c r="B2" s="7">
        <v>37</v>
      </c>
      <c r="C2" s="7">
        <v>0</v>
      </c>
      <c r="D2" s="7">
        <v>2</v>
      </c>
      <c r="E2" s="7">
        <v>1</v>
      </c>
      <c r="F2" s="5">
        <v>38.395449999999997</v>
      </c>
      <c r="G2" s="7">
        <v>15</v>
      </c>
      <c r="H2" s="7">
        <v>10</v>
      </c>
      <c r="I2" s="5">
        <v>60</v>
      </c>
      <c r="J2" s="7">
        <v>4</v>
      </c>
      <c r="L2" s="1"/>
      <c r="M2" s="1"/>
      <c r="N2" s="1"/>
      <c r="O2" s="1"/>
      <c r="P2" s="1"/>
      <c r="Q2" s="1"/>
      <c r="R2" s="1"/>
      <c r="S2" s="1"/>
      <c r="T2" s="2"/>
    </row>
    <row r="3" spans="1:20" x14ac:dyDescent="0.3">
      <c r="A3" s="7">
        <v>0</v>
      </c>
      <c r="B3" s="7">
        <v>30</v>
      </c>
      <c r="C3" s="7">
        <v>0</v>
      </c>
      <c r="D3" s="7">
        <v>2</v>
      </c>
      <c r="E3" s="7">
        <v>1</v>
      </c>
      <c r="F3" s="5">
        <v>37.719610000000003</v>
      </c>
      <c r="G3" s="7">
        <v>2</v>
      </c>
      <c r="H3" s="7">
        <v>22</v>
      </c>
      <c r="I3" s="5">
        <v>90.909090000000006</v>
      </c>
      <c r="J3" s="7">
        <v>4</v>
      </c>
    </row>
    <row r="4" spans="1:20" x14ac:dyDescent="0.3">
      <c r="A4" s="7">
        <v>0</v>
      </c>
      <c r="B4" s="7">
        <v>25</v>
      </c>
      <c r="C4" s="7">
        <v>0</v>
      </c>
      <c r="D4" s="7">
        <v>2</v>
      </c>
      <c r="E4" s="7">
        <v>1</v>
      </c>
      <c r="F4" s="5">
        <v>36.648339999999997</v>
      </c>
      <c r="G4" s="7">
        <v>6</v>
      </c>
      <c r="H4" s="7">
        <v>2</v>
      </c>
      <c r="I4" s="5"/>
      <c r="J4" s="7">
        <v>4</v>
      </c>
    </row>
    <row r="5" spans="1:20" x14ac:dyDescent="0.3">
      <c r="A5" s="7">
        <v>0</v>
      </c>
      <c r="B5" s="7">
        <v>37</v>
      </c>
      <c r="C5" s="7">
        <v>0</v>
      </c>
      <c r="D5" s="7">
        <v>2</v>
      </c>
      <c r="E5" s="7">
        <v>1</v>
      </c>
      <c r="F5" s="5">
        <v>28.528970000000001</v>
      </c>
      <c r="G5" s="7">
        <v>10</v>
      </c>
      <c r="H5" s="7">
        <v>10</v>
      </c>
      <c r="I5" s="5">
        <v>100</v>
      </c>
      <c r="J5" s="7">
        <v>4</v>
      </c>
    </row>
    <row r="6" spans="1:20" x14ac:dyDescent="0.3">
      <c r="A6" s="7">
        <v>0</v>
      </c>
      <c r="B6" s="7">
        <v>27</v>
      </c>
      <c r="C6" s="7">
        <v>0</v>
      </c>
      <c r="D6" s="7">
        <v>2</v>
      </c>
      <c r="E6" s="7">
        <v>1</v>
      </c>
      <c r="F6" s="5">
        <v>30.061039999999998</v>
      </c>
      <c r="G6" s="7">
        <v>10</v>
      </c>
      <c r="H6" s="7">
        <v>50</v>
      </c>
      <c r="I6" s="5">
        <v>100</v>
      </c>
      <c r="J6" s="7">
        <v>3</v>
      </c>
    </row>
    <row r="7" spans="1:20" x14ac:dyDescent="0.3">
      <c r="A7" s="7">
        <v>0</v>
      </c>
      <c r="B7" s="7">
        <v>25</v>
      </c>
      <c r="C7" s="7">
        <v>0</v>
      </c>
      <c r="D7" s="7">
        <v>2</v>
      </c>
      <c r="E7" s="7">
        <v>1</v>
      </c>
      <c r="F7" s="5">
        <v>30.121400000000001</v>
      </c>
      <c r="G7" s="7">
        <v>6</v>
      </c>
      <c r="H7" s="7">
        <v>18</v>
      </c>
      <c r="I7" s="5">
        <v>94.44444</v>
      </c>
      <c r="J7" s="7">
        <v>3</v>
      </c>
    </row>
    <row r="8" spans="1:20" x14ac:dyDescent="0.3">
      <c r="A8" s="7">
        <v>0</v>
      </c>
      <c r="B8" s="7">
        <v>30</v>
      </c>
      <c r="C8" s="7">
        <v>0</v>
      </c>
      <c r="D8" s="7">
        <v>2</v>
      </c>
      <c r="E8" s="7">
        <v>1</v>
      </c>
      <c r="F8" s="5">
        <v>29.40944</v>
      </c>
      <c r="G8" s="7">
        <v>7</v>
      </c>
      <c r="H8" s="7">
        <v>75</v>
      </c>
      <c r="I8" s="5">
        <v>100</v>
      </c>
      <c r="J8" s="7">
        <v>2</v>
      </c>
    </row>
    <row r="9" spans="1:20" x14ac:dyDescent="0.3">
      <c r="A9" s="7">
        <v>0</v>
      </c>
      <c r="B9" s="7">
        <v>70</v>
      </c>
      <c r="C9" s="7">
        <v>0</v>
      </c>
      <c r="D9" s="7">
        <v>2</v>
      </c>
      <c r="E9" s="7">
        <v>1</v>
      </c>
      <c r="F9" s="5">
        <v>24.26783</v>
      </c>
      <c r="G9" s="7">
        <v>50</v>
      </c>
      <c r="H9" s="7">
        <v>4</v>
      </c>
      <c r="I9" s="5">
        <v>100</v>
      </c>
      <c r="J9" s="7">
        <v>4</v>
      </c>
    </row>
    <row r="10" spans="1:20" x14ac:dyDescent="0.3">
      <c r="A10" s="7">
        <v>0</v>
      </c>
      <c r="B10" s="7">
        <v>32</v>
      </c>
      <c r="C10" s="7">
        <v>0</v>
      </c>
      <c r="D10" s="7">
        <v>2</v>
      </c>
      <c r="E10" s="7">
        <v>1</v>
      </c>
      <c r="F10" s="5">
        <v>29.799910000000001</v>
      </c>
      <c r="G10" s="7"/>
      <c r="H10" s="7">
        <v>6</v>
      </c>
      <c r="I10" s="5">
        <v>100</v>
      </c>
      <c r="J10" s="7">
        <v>3</v>
      </c>
    </row>
    <row r="11" spans="1:20" x14ac:dyDescent="0.3">
      <c r="A11" s="7">
        <v>0</v>
      </c>
      <c r="B11" s="7">
        <v>45</v>
      </c>
      <c r="C11" s="7">
        <v>0</v>
      </c>
      <c r="D11" s="7">
        <v>5</v>
      </c>
      <c r="E11" s="7">
        <v>1</v>
      </c>
      <c r="F11" s="5">
        <v>29.751149999999999</v>
      </c>
      <c r="G11" s="7">
        <v>9</v>
      </c>
      <c r="H11" s="7">
        <v>15</v>
      </c>
      <c r="I11" s="5">
        <v>100</v>
      </c>
      <c r="J11" s="7">
        <v>3</v>
      </c>
    </row>
    <row r="12" spans="1:20" x14ac:dyDescent="0.3">
      <c r="A12" s="7">
        <v>0</v>
      </c>
      <c r="B12" s="7">
        <v>22</v>
      </c>
      <c r="C12" s="7">
        <v>0</v>
      </c>
      <c r="D12" s="7">
        <v>2</v>
      </c>
      <c r="E12" s="7">
        <v>1</v>
      </c>
      <c r="F12" s="5">
        <v>22.977419999999999</v>
      </c>
      <c r="G12" s="7"/>
      <c r="H12" s="7">
        <v>7</v>
      </c>
      <c r="I12" s="5">
        <v>100</v>
      </c>
      <c r="J12" s="7">
        <v>3</v>
      </c>
    </row>
    <row r="13" spans="1:20" x14ac:dyDescent="0.3">
      <c r="A13" s="7">
        <v>0</v>
      </c>
      <c r="B13" s="7">
        <v>40</v>
      </c>
      <c r="C13" s="7">
        <v>0</v>
      </c>
      <c r="D13" s="7">
        <v>2</v>
      </c>
      <c r="E13" s="7">
        <v>1</v>
      </c>
      <c r="F13" s="5">
        <v>27.920970000000001</v>
      </c>
      <c r="G13" s="7"/>
      <c r="H13" s="7">
        <v>21</v>
      </c>
      <c r="I13" s="5">
        <v>100</v>
      </c>
      <c r="J13" s="7">
        <v>3</v>
      </c>
    </row>
    <row r="14" spans="1:20" x14ac:dyDescent="0.3">
      <c r="A14" s="7">
        <v>0</v>
      </c>
      <c r="B14" s="7">
        <v>45</v>
      </c>
      <c r="C14" s="7">
        <v>0</v>
      </c>
      <c r="D14" s="7">
        <v>2</v>
      </c>
      <c r="E14" s="7">
        <v>1</v>
      </c>
      <c r="F14" s="5">
        <v>30.30368</v>
      </c>
      <c r="G14" s="7"/>
      <c r="H14" s="7">
        <v>25</v>
      </c>
      <c r="I14" s="5">
        <v>100</v>
      </c>
      <c r="J14" s="7">
        <v>3</v>
      </c>
    </row>
    <row r="15" spans="1:20" x14ac:dyDescent="0.3">
      <c r="A15" s="7">
        <v>0</v>
      </c>
      <c r="B15" s="7">
        <v>60</v>
      </c>
      <c r="C15" s="7">
        <v>0</v>
      </c>
      <c r="D15" s="7">
        <v>2</v>
      </c>
      <c r="E15" s="7">
        <v>1</v>
      </c>
      <c r="F15" s="5">
        <v>25.327729999999999</v>
      </c>
      <c r="G15" s="7"/>
      <c r="H15" s="7">
        <v>6</v>
      </c>
      <c r="I15" s="5">
        <v>100</v>
      </c>
      <c r="J15" s="7">
        <v>4</v>
      </c>
    </row>
    <row r="16" spans="1:20" x14ac:dyDescent="0.3">
      <c r="A16" s="7">
        <v>0</v>
      </c>
      <c r="B16" s="7">
        <v>35</v>
      </c>
      <c r="C16" s="7">
        <v>0</v>
      </c>
      <c r="D16" s="7">
        <v>2</v>
      </c>
      <c r="E16" s="7">
        <v>1</v>
      </c>
      <c r="F16" s="5">
        <v>33.003450000000001</v>
      </c>
      <c r="G16" s="7">
        <v>16</v>
      </c>
      <c r="H16" s="7">
        <v>15</v>
      </c>
      <c r="I16" s="5">
        <v>100</v>
      </c>
      <c r="J16" s="7">
        <v>3</v>
      </c>
    </row>
    <row r="17" spans="1:10" x14ac:dyDescent="0.3">
      <c r="A17" s="7">
        <v>0</v>
      </c>
      <c r="B17" s="7">
        <v>25</v>
      </c>
      <c r="C17" s="7">
        <v>0</v>
      </c>
      <c r="D17" s="7">
        <v>2</v>
      </c>
      <c r="E17" s="7">
        <v>0</v>
      </c>
      <c r="F17" s="5">
        <v>17.03511</v>
      </c>
      <c r="G17" s="7">
        <v>7</v>
      </c>
      <c r="H17" s="7">
        <v>25</v>
      </c>
      <c r="I17" s="5"/>
      <c r="J17" s="7"/>
    </row>
    <row r="18" spans="1:10" x14ac:dyDescent="0.3">
      <c r="A18" s="7">
        <v>0</v>
      </c>
      <c r="B18" s="7">
        <v>38</v>
      </c>
      <c r="C18" s="7">
        <v>0</v>
      </c>
      <c r="D18" s="7">
        <v>2</v>
      </c>
      <c r="E18" s="7">
        <v>1</v>
      </c>
      <c r="F18" s="5">
        <v>42.593620000000001</v>
      </c>
      <c r="G18" s="7">
        <v>10</v>
      </c>
      <c r="H18" s="7">
        <v>100</v>
      </c>
      <c r="I18" s="5">
        <v>93</v>
      </c>
      <c r="J18" s="7">
        <v>3</v>
      </c>
    </row>
    <row r="19" spans="1:10" x14ac:dyDescent="0.3">
      <c r="A19" s="7">
        <v>0</v>
      </c>
      <c r="B19" s="7">
        <v>42</v>
      </c>
      <c r="C19" s="7">
        <v>0</v>
      </c>
      <c r="D19" s="7">
        <v>2</v>
      </c>
      <c r="E19" s="7">
        <v>1</v>
      </c>
      <c r="F19" s="5">
        <v>48.944769999999998</v>
      </c>
      <c r="G19" s="7">
        <v>20</v>
      </c>
      <c r="H19" s="7">
        <v>79</v>
      </c>
      <c r="I19" s="5">
        <v>100</v>
      </c>
      <c r="J19" s="7">
        <v>2</v>
      </c>
    </row>
    <row r="20" spans="1:10" x14ac:dyDescent="0.3">
      <c r="A20" s="7">
        <v>0</v>
      </c>
      <c r="B20" s="7">
        <v>31</v>
      </c>
      <c r="C20" s="7">
        <v>0</v>
      </c>
      <c r="D20" s="7">
        <v>2</v>
      </c>
      <c r="E20" s="7">
        <v>1</v>
      </c>
      <c r="F20" s="5">
        <v>37.368229999999997</v>
      </c>
      <c r="G20" s="7">
        <v>3</v>
      </c>
      <c r="H20" s="7">
        <v>2</v>
      </c>
      <c r="I20" s="5"/>
      <c r="J20" s="7">
        <v>4</v>
      </c>
    </row>
    <row r="21" spans="1:10" x14ac:dyDescent="0.3">
      <c r="A21" s="7">
        <v>0</v>
      </c>
      <c r="B21" s="7">
        <v>40</v>
      </c>
      <c r="C21" s="7">
        <v>0</v>
      </c>
      <c r="D21" s="7">
        <v>2</v>
      </c>
      <c r="E21" s="7">
        <v>1</v>
      </c>
      <c r="F21" s="5">
        <v>28.719180000000001</v>
      </c>
      <c r="G21" s="7">
        <v>2</v>
      </c>
      <c r="H21" s="7">
        <v>15</v>
      </c>
      <c r="I21" s="5">
        <v>100</v>
      </c>
      <c r="J21" s="7">
        <v>3</v>
      </c>
    </row>
    <row r="22" spans="1:10" x14ac:dyDescent="0.3">
      <c r="A22" s="7">
        <v>0</v>
      </c>
      <c r="B22" s="7">
        <v>60</v>
      </c>
      <c r="C22" s="7">
        <v>0</v>
      </c>
      <c r="D22" s="7">
        <v>2</v>
      </c>
      <c r="E22" s="7">
        <v>1</v>
      </c>
      <c r="F22" s="5">
        <v>38.976550000000003</v>
      </c>
      <c r="G22" s="7">
        <v>5</v>
      </c>
      <c r="H22" s="7">
        <v>3</v>
      </c>
      <c r="I22" s="5">
        <v>66.666659999999993</v>
      </c>
      <c r="J22" s="7">
        <v>4</v>
      </c>
    </row>
    <row r="23" spans="1:10" x14ac:dyDescent="0.3">
      <c r="A23" s="7">
        <v>0</v>
      </c>
      <c r="B23" s="7">
        <v>40</v>
      </c>
      <c r="C23" s="7">
        <v>0</v>
      </c>
      <c r="D23" s="7">
        <v>2</v>
      </c>
      <c r="E23" s="7">
        <v>1</v>
      </c>
      <c r="F23" s="5">
        <v>27.512589999999999</v>
      </c>
      <c r="G23" s="7">
        <v>2</v>
      </c>
      <c r="H23" s="7">
        <v>4</v>
      </c>
      <c r="I23" s="5">
        <v>100</v>
      </c>
      <c r="J23" s="7">
        <v>4</v>
      </c>
    </row>
    <row r="24" spans="1:10" x14ac:dyDescent="0.3">
      <c r="A24" s="7">
        <v>0</v>
      </c>
      <c r="B24" s="7">
        <v>39</v>
      </c>
      <c r="C24" s="7">
        <v>0</v>
      </c>
      <c r="D24" s="7">
        <v>2</v>
      </c>
      <c r="E24" s="7">
        <v>1</v>
      </c>
      <c r="F24" s="5">
        <v>40.847149999999999</v>
      </c>
      <c r="G24" s="7">
        <v>20</v>
      </c>
      <c r="H24" s="7">
        <v>20</v>
      </c>
      <c r="I24" s="5">
        <v>100</v>
      </c>
      <c r="J24" s="7">
        <v>2</v>
      </c>
    </row>
    <row r="25" spans="1:10" x14ac:dyDescent="0.3">
      <c r="A25" s="7">
        <v>0</v>
      </c>
      <c r="B25" s="7">
        <v>50</v>
      </c>
      <c r="C25" s="7">
        <v>0</v>
      </c>
      <c r="D25" s="7">
        <v>2</v>
      </c>
      <c r="E25" s="7">
        <v>1</v>
      </c>
      <c r="F25" s="5">
        <v>66.925290000000004</v>
      </c>
      <c r="G25" s="7">
        <v>20</v>
      </c>
      <c r="H25" s="7">
        <v>15</v>
      </c>
      <c r="I25" s="5">
        <v>66.666659999999993</v>
      </c>
      <c r="J25" s="7">
        <v>4</v>
      </c>
    </row>
    <row r="26" spans="1:10" x14ac:dyDescent="0.3">
      <c r="A26" s="7">
        <v>0</v>
      </c>
      <c r="B26" s="7">
        <v>60</v>
      </c>
      <c r="C26" s="7">
        <v>0</v>
      </c>
      <c r="D26" s="7">
        <v>3</v>
      </c>
      <c r="E26" s="7">
        <v>1</v>
      </c>
      <c r="F26" s="5">
        <v>7.2060259999999996</v>
      </c>
      <c r="G26" s="7">
        <v>26</v>
      </c>
      <c r="H26" s="7">
        <v>9</v>
      </c>
      <c r="I26" s="5">
        <v>100</v>
      </c>
      <c r="J26" s="7">
        <v>3</v>
      </c>
    </row>
    <row r="27" spans="1:10" x14ac:dyDescent="0.3">
      <c r="A27" s="7">
        <v>0</v>
      </c>
      <c r="B27" s="7">
        <v>35</v>
      </c>
      <c r="C27" s="7">
        <v>0</v>
      </c>
      <c r="D27" s="7">
        <v>5</v>
      </c>
      <c r="E27" s="7">
        <v>1</v>
      </c>
      <c r="F27" s="5">
        <v>0</v>
      </c>
      <c r="G27" s="7">
        <v>6</v>
      </c>
      <c r="H27" s="7">
        <v>6</v>
      </c>
      <c r="I27" s="5">
        <v>100</v>
      </c>
      <c r="J27" s="7">
        <v>4</v>
      </c>
    </row>
    <row r="28" spans="1:10" x14ac:dyDescent="0.3">
      <c r="A28" s="7">
        <v>0</v>
      </c>
      <c r="B28" s="7">
        <v>35</v>
      </c>
      <c r="C28" s="7">
        <v>0</v>
      </c>
      <c r="D28" s="7">
        <v>2</v>
      </c>
      <c r="E28" s="7">
        <v>0</v>
      </c>
      <c r="F28" s="5">
        <v>52.904429999999998</v>
      </c>
      <c r="G28" s="7"/>
      <c r="H28" s="7">
        <v>65</v>
      </c>
      <c r="I28" s="5">
        <v>100</v>
      </c>
      <c r="J28" s="7">
        <v>3</v>
      </c>
    </row>
    <row r="29" spans="1:10" x14ac:dyDescent="0.3">
      <c r="A29" s="7">
        <v>0</v>
      </c>
      <c r="B29" s="7">
        <v>50</v>
      </c>
      <c r="C29" s="7">
        <v>0</v>
      </c>
      <c r="D29" s="7">
        <v>2</v>
      </c>
      <c r="E29" s="7">
        <v>0</v>
      </c>
      <c r="F29" s="5">
        <v>62.087470000000003</v>
      </c>
      <c r="G29" s="7">
        <v>32</v>
      </c>
      <c r="H29" s="7">
        <v>9</v>
      </c>
      <c r="I29" s="5">
        <v>33.333329999999997</v>
      </c>
      <c r="J29" s="7">
        <v>4</v>
      </c>
    </row>
    <row r="30" spans="1:10" x14ac:dyDescent="0.3">
      <c r="A30" s="7">
        <v>0</v>
      </c>
      <c r="B30" s="7">
        <v>35</v>
      </c>
      <c r="C30" s="7">
        <v>0</v>
      </c>
      <c r="D30" s="7">
        <v>2</v>
      </c>
      <c r="E30" s="7">
        <v>1</v>
      </c>
      <c r="F30" s="5">
        <v>50.777509999999999</v>
      </c>
      <c r="G30" s="7"/>
      <c r="H30" s="7">
        <v>8</v>
      </c>
      <c r="I30" s="5">
        <v>100</v>
      </c>
      <c r="J30" s="7">
        <v>4</v>
      </c>
    </row>
    <row r="31" spans="1:10" x14ac:dyDescent="0.3">
      <c r="A31" s="7">
        <v>0</v>
      </c>
      <c r="B31" s="7">
        <v>28</v>
      </c>
      <c r="C31" s="7">
        <v>0</v>
      </c>
      <c r="D31" s="7">
        <v>2</v>
      </c>
      <c r="E31" s="7">
        <v>1</v>
      </c>
      <c r="F31" s="5">
        <v>39.578249999999997</v>
      </c>
      <c r="G31" s="7">
        <v>6</v>
      </c>
      <c r="H31" s="7">
        <v>40</v>
      </c>
      <c r="I31" s="5">
        <v>100</v>
      </c>
      <c r="J31" s="7">
        <v>3</v>
      </c>
    </row>
    <row r="32" spans="1:10" x14ac:dyDescent="0.3">
      <c r="A32" s="7">
        <v>0</v>
      </c>
      <c r="B32" s="7">
        <v>30</v>
      </c>
      <c r="C32" s="7">
        <v>0</v>
      </c>
      <c r="D32" s="7">
        <v>2</v>
      </c>
      <c r="E32" s="7">
        <v>1</v>
      </c>
      <c r="F32" s="5">
        <v>35.014279999999999</v>
      </c>
      <c r="G32" s="7">
        <v>10</v>
      </c>
      <c r="H32" s="7">
        <v>15</v>
      </c>
      <c r="I32" s="5">
        <v>93.333340000000007</v>
      </c>
      <c r="J32" s="7">
        <v>3</v>
      </c>
    </row>
    <row r="33" spans="1:10" x14ac:dyDescent="0.3">
      <c r="A33" s="7">
        <v>0</v>
      </c>
      <c r="B33" s="7">
        <v>24</v>
      </c>
      <c r="C33" s="7">
        <v>0</v>
      </c>
      <c r="D33" s="7">
        <v>2</v>
      </c>
      <c r="E33" s="7">
        <v>0</v>
      </c>
      <c r="F33" s="5">
        <v>14.53083</v>
      </c>
      <c r="G33" s="7">
        <v>2</v>
      </c>
      <c r="H33" s="7">
        <v>5</v>
      </c>
      <c r="I33" s="5"/>
      <c r="J33" s="7">
        <v>4</v>
      </c>
    </row>
    <row r="34" spans="1:10" x14ac:dyDescent="0.3">
      <c r="A34" s="7">
        <v>0</v>
      </c>
      <c r="B34" s="7">
        <v>35</v>
      </c>
      <c r="C34" s="7">
        <v>0</v>
      </c>
      <c r="D34" s="7">
        <v>2</v>
      </c>
      <c r="E34" s="7">
        <v>1</v>
      </c>
      <c r="F34" s="5">
        <v>34.637250000000002</v>
      </c>
      <c r="G34" s="7">
        <v>15</v>
      </c>
      <c r="H34" s="7">
        <v>14</v>
      </c>
      <c r="I34" s="5">
        <v>100</v>
      </c>
      <c r="J34" s="7">
        <v>3</v>
      </c>
    </row>
    <row r="35" spans="1:10" x14ac:dyDescent="0.3">
      <c r="A35" s="7">
        <v>0</v>
      </c>
      <c r="B35" s="7">
        <v>50</v>
      </c>
      <c r="C35" s="7">
        <v>0</v>
      </c>
      <c r="D35" s="7">
        <v>2</v>
      </c>
      <c r="E35" s="7">
        <v>1</v>
      </c>
      <c r="F35" s="5">
        <v>58.129060000000003</v>
      </c>
      <c r="G35" s="7">
        <v>21</v>
      </c>
      <c r="H35" s="7">
        <v>15</v>
      </c>
      <c r="I35" s="5">
        <v>100</v>
      </c>
      <c r="J35" s="7">
        <v>4</v>
      </c>
    </row>
    <row r="36" spans="1:10" x14ac:dyDescent="0.3">
      <c r="A36" s="7">
        <v>0</v>
      </c>
      <c r="B36" s="7">
        <v>40</v>
      </c>
      <c r="C36" s="7">
        <v>0</v>
      </c>
      <c r="D36" s="7">
        <v>2</v>
      </c>
      <c r="E36" s="7">
        <v>1</v>
      </c>
      <c r="F36" s="5">
        <v>61.710720000000002</v>
      </c>
      <c r="G36" s="7"/>
      <c r="H36" s="7">
        <v>70</v>
      </c>
      <c r="I36" s="5">
        <v>71.428569999999993</v>
      </c>
      <c r="J36" s="7">
        <v>3</v>
      </c>
    </row>
    <row r="37" spans="1:10" x14ac:dyDescent="0.3">
      <c r="A37" s="7">
        <v>0</v>
      </c>
      <c r="B37" s="7">
        <v>30</v>
      </c>
      <c r="C37" s="7">
        <v>0</v>
      </c>
      <c r="D37" s="7">
        <v>2</v>
      </c>
      <c r="E37" s="7">
        <v>1</v>
      </c>
      <c r="F37" s="5">
        <v>29.51465</v>
      </c>
      <c r="G37" s="7">
        <v>3</v>
      </c>
      <c r="H37" s="7">
        <v>3</v>
      </c>
      <c r="I37" s="5">
        <v>100</v>
      </c>
      <c r="J37" s="7">
        <v>4</v>
      </c>
    </row>
    <row r="38" spans="1:10" x14ac:dyDescent="0.3">
      <c r="A38" s="7">
        <v>0</v>
      </c>
      <c r="B38" s="7">
        <v>44</v>
      </c>
      <c r="C38" s="7">
        <v>0</v>
      </c>
      <c r="D38" s="7">
        <v>2</v>
      </c>
      <c r="E38" s="7">
        <v>0</v>
      </c>
      <c r="F38" s="5">
        <v>45.589260000000003</v>
      </c>
      <c r="G38" s="7">
        <v>27</v>
      </c>
      <c r="H38" s="7">
        <v>35</v>
      </c>
      <c r="I38" s="5">
        <v>85.714290000000005</v>
      </c>
      <c r="J38" s="7">
        <v>3</v>
      </c>
    </row>
    <row r="39" spans="1:10" x14ac:dyDescent="0.3">
      <c r="A39" s="7">
        <v>0</v>
      </c>
      <c r="B39" s="7">
        <v>32</v>
      </c>
      <c r="C39" s="7">
        <v>0</v>
      </c>
      <c r="D39" s="7">
        <v>2</v>
      </c>
      <c r="E39" s="7">
        <v>1</v>
      </c>
      <c r="F39" s="5"/>
      <c r="G39" s="7">
        <v>5</v>
      </c>
      <c r="H39" s="7"/>
      <c r="I39" s="5"/>
      <c r="J39" s="7"/>
    </row>
    <row r="40" spans="1:10" x14ac:dyDescent="0.3">
      <c r="A40" s="7">
        <v>0</v>
      </c>
      <c r="B40" s="7">
        <v>55</v>
      </c>
      <c r="C40" s="7">
        <v>0</v>
      </c>
      <c r="D40" s="7">
        <v>2</v>
      </c>
      <c r="E40" s="7">
        <v>0</v>
      </c>
      <c r="F40" s="5">
        <v>24.730219999999999</v>
      </c>
      <c r="G40" s="7">
        <v>35</v>
      </c>
      <c r="H40" s="7">
        <v>10</v>
      </c>
      <c r="I40" s="5">
        <v>100</v>
      </c>
      <c r="J40" s="7">
        <v>4</v>
      </c>
    </row>
    <row r="41" spans="1:10" x14ac:dyDescent="0.3">
      <c r="A41" s="7">
        <v>0</v>
      </c>
      <c r="B41" s="7">
        <v>35</v>
      </c>
      <c r="C41" s="7">
        <v>0</v>
      </c>
      <c r="D41" s="7">
        <v>2</v>
      </c>
      <c r="E41" s="7">
        <v>1</v>
      </c>
      <c r="F41" s="5">
        <v>48.789259999999999</v>
      </c>
      <c r="G41" s="7">
        <v>5</v>
      </c>
      <c r="H41" s="7">
        <v>12</v>
      </c>
      <c r="I41" s="5">
        <v>100</v>
      </c>
      <c r="J41" s="7">
        <v>3</v>
      </c>
    </row>
    <row r="42" spans="1:10" x14ac:dyDescent="0.3">
      <c r="A42" s="7">
        <v>0</v>
      </c>
      <c r="B42" s="7">
        <v>45</v>
      </c>
      <c r="C42" s="7">
        <v>0</v>
      </c>
      <c r="D42" s="7">
        <v>2</v>
      </c>
      <c r="E42" s="7">
        <v>1</v>
      </c>
      <c r="F42" s="5">
        <v>30.343119999999999</v>
      </c>
      <c r="G42" s="7">
        <v>8</v>
      </c>
      <c r="H42" s="7">
        <v>20</v>
      </c>
      <c r="I42" s="5">
        <v>100</v>
      </c>
      <c r="J42" s="7">
        <v>3</v>
      </c>
    </row>
    <row r="43" spans="1:10" x14ac:dyDescent="0.3">
      <c r="A43" s="7">
        <v>0</v>
      </c>
      <c r="B43" s="7">
        <v>26</v>
      </c>
      <c r="C43" s="7">
        <v>0</v>
      </c>
      <c r="D43" s="7">
        <v>2</v>
      </c>
      <c r="E43" s="7">
        <v>1</v>
      </c>
      <c r="F43" s="5">
        <v>20.043890000000001</v>
      </c>
      <c r="G43" s="7">
        <v>2</v>
      </c>
      <c r="H43" s="7">
        <v>12</v>
      </c>
      <c r="I43" s="5">
        <v>100</v>
      </c>
      <c r="J43" s="7">
        <v>4</v>
      </c>
    </row>
    <row r="44" spans="1:10" x14ac:dyDescent="0.3">
      <c r="A44" s="7">
        <v>0</v>
      </c>
      <c r="B44" s="7">
        <v>40</v>
      </c>
      <c r="C44" s="7">
        <v>0</v>
      </c>
      <c r="D44" s="7">
        <v>2</v>
      </c>
      <c r="E44" s="7">
        <v>1</v>
      </c>
      <c r="F44" s="5">
        <v>45.369579999999999</v>
      </c>
      <c r="G44" s="7">
        <v>10</v>
      </c>
      <c r="H44" s="7"/>
      <c r="I44" s="5"/>
      <c r="J44" s="7">
        <v>4</v>
      </c>
    </row>
    <row r="45" spans="1:10" x14ac:dyDescent="0.3">
      <c r="A45" s="7">
        <v>0</v>
      </c>
      <c r="B45" s="7">
        <v>45</v>
      </c>
      <c r="C45" s="7">
        <v>0</v>
      </c>
      <c r="D45" s="7">
        <v>2</v>
      </c>
      <c r="E45" s="7">
        <v>1</v>
      </c>
      <c r="F45" s="5">
        <v>28.796029999999998</v>
      </c>
      <c r="G45" s="7">
        <v>10</v>
      </c>
      <c r="H45" s="7">
        <v>10</v>
      </c>
      <c r="I45" s="5">
        <v>100</v>
      </c>
      <c r="J45" s="7">
        <v>4</v>
      </c>
    </row>
    <row r="46" spans="1:10" x14ac:dyDescent="0.3">
      <c r="A46" s="7">
        <v>0</v>
      </c>
      <c r="B46" s="7">
        <v>25</v>
      </c>
      <c r="C46" s="7">
        <v>0</v>
      </c>
      <c r="D46" s="7">
        <v>2</v>
      </c>
      <c r="E46" s="7">
        <v>1</v>
      </c>
      <c r="F46" s="5">
        <v>29.181930000000001</v>
      </c>
      <c r="G46" s="7">
        <v>10</v>
      </c>
      <c r="H46" s="7">
        <v>13</v>
      </c>
      <c r="I46" s="5">
        <v>100</v>
      </c>
      <c r="J46" s="7">
        <v>3</v>
      </c>
    </row>
    <row r="47" spans="1:10" x14ac:dyDescent="0.3">
      <c r="A47" s="7">
        <v>0</v>
      </c>
      <c r="B47" s="7">
        <v>28</v>
      </c>
      <c r="C47" s="7">
        <v>0</v>
      </c>
      <c r="D47" s="7">
        <v>2</v>
      </c>
      <c r="E47" s="7">
        <v>1</v>
      </c>
      <c r="F47" s="5">
        <v>43.443289999999998</v>
      </c>
      <c r="G47" s="7"/>
      <c r="H47" s="7">
        <v>35</v>
      </c>
      <c r="I47" s="5">
        <v>100</v>
      </c>
      <c r="J47" s="7">
        <v>3</v>
      </c>
    </row>
    <row r="48" spans="1:10" x14ac:dyDescent="0.3">
      <c r="A48" s="7">
        <v>0</v>
      </c>
      <c r="B48" s="7">
        <v>45</v>
      </c>
      <c r="C48" s="7">
        <v>0</v>
      </c>
      <c r="D48" s="7">
        <v>2</v>
      </c>
      <c r="E48" s="7">
        <v>1</v>
      </c>
      <c r="F48" s="5">
        <v>79.609710000000007</v>
      </c>
      <c r="G48" s="7">
        <v>16</v>
      </c>
      <c r="H48" s="7">
        <v>60</v>
      </c>
      <c r="I48" s="5">
        <v>83.333340000000007</v>
      </c>
      <c r="J48" s="7">
        <v>4</v>
      </c>
    </row>
    <row r="49" spans="1:10" x14ac:dyDescent="0.3">
      <c r="A49" s="7">
        <v>0</v>
      </c>
      <c r="B49" s="7">
        <v>40</v>
      </c>
      <c r="C49" s="7">
        <v>0</v>
      </c>
      <c r="D49" s="7">
        <v>2</v>
      </c>
      <c r="E49" s="7">
        <v>0</v>
      </c>
      <c r="F49" s="5">
        <v>38.687220000000003</v>
      </c>
      <c r="G49" s="7">
        <v>20</v>
      </c>
      <c r="H49" s="7">
        <v>3</v>
      </c>
      <c r="I49" s="5"/>
      <c r="J49" s="7">
        <v>4</v>
      </c>
    </row>
    <row r="50" spans="1:10" x14ac:dyDescent="0.3">
      <c r="A50" s="7">
        <v>0</v>
      </c>
      <c r="B50" s="7">
        <v>40</v>
      </c>
      <c r="C50" s="7">
        <v>0</v>
      </c>
      <c r="D50" s="7">
        <v>2</v>
      </c>
      <c r="E50" s="7">
        <v>1</v>
      </c>
      <c r="F50" s="5">
        <v>38.434350000000002</v>
      </c>
      <c r="G50" s="7">
        <v>12</v>
      </c>
      <c r="H50" s="7">
        <v>32</v>
      </c>
      <c r="I50" s="5">
        <v>84.375</v>
      </c>
      <c r="J50" s="7">
        <v>3</v>
      </c>
    </row>
    <row r="51" spans="1:10" x14ac:dyDescent="0.3">
      <c r="A51" s="7">
        <v>0</v>
      </c>
      <c r="B51" s="7">
        <v>40</v>
      </c>
      <c r="C51" s="7">
        <v>0</v>
      </c>
      <c r="D51" s="7">
        <v>2</v>
      </c>
      <c r="E51" s="7">
        <v>0</v>
      </c>
      <c r="F51" s="5">
        <v>45.868099999999998</v>
      </c>
      <c r="G51" s="7">
        <v>20</v>
      </c>
      <c r="H51" s="7">
        <v>10</v>
      </c>
      <c r="I51" s="5">
        <v>100</v>
      </c>
      <c r="J51" s="7">
        <v>4</v>
      </c>
    </row>
    <row r="52" spans="1:10" x14ac:dyDescent="0.3">
      <c r="A52" s="9">
        <v>1</v>
      </c>
      <c r="B52" s="7">
        <v>40</v>
      </c>
      <c r="C52" s="7">
        <v>0</v>
      </c>
      <c r="D52" s="7">
        <v>2</v>
      </c>
      <c r="E52" s="7">
        <v>1</v>
      </c>
      <c r="F52" s="5">
        <v>51.056649999999998</v>
      </c>
      <c r="G52" s="7">
        <v>17</v>
      </c>
      <c r="H52" s="7">
        <v>35</v>
      </c>
      <c r="I52" s="5">
        <v>100</v>
      </c>
      <c r="J52" s="7">
        <v>3</v>
      </c>
    </row>
    <row r="53" spans="1:10" x14ac:dyDescent="0.3">
      <c r="A53" s="9">
        <v>1</v>
      </c>
      <c r="B53" s="7">
        <v>26</v>
      </c>
      <c r="C53" s="7">
        <v>8</v>
      </c>
      <c r="D53" s="7">
        <v>1</v>
      </c>
      <c r="E53" s="7">
        <v>1</v>
      </c>
      <c r="F53" s="5"/>
      <c r="G53" s="7"/>
      <c r="H53" s="7"/>
      <c r="I53" s="5"/>
      <c r="J53" s="7"/>
    </row>
    <row r="54" spans="1:10" x14ac:dyDescent="0.3">
      <c r="A54" s="9">
        <v>1</v>
      </c>
      <c r="B54" s="7">
        <v>38</v>
      </c>
      <c r="C54" s="7">
        <v>0</v>
      </c>
      <c r="D54" s="7">
        <v>2</v>
      </c>
      <c r="E54" s="7">
        <v>1</v>
      </c>
      <c r="F54" s="5">
        <v>36.629300000000001</v>
      </c>
      <c r="G54" s="7">
        <v>3</v>
      </c>
      <c r="H54" s="7">
        <v>15</v>
      </c>
      <c r="I54" s="5">
        <v>66.666659999999993</v>
      </c>
      <c r="J54" s="7">
        <v>2</v>
      </c>
    </row>
    <row r="55" spans="1:10" x14ac:dyDescent="0.3">
      <c r="A55" s="9">
        <v>1</v>
      </c>
      <c r="B55" s="7">
        <v>20</v>
      </c>
      <c r="C55" s="7">
        <v>4</v>
      </c>
      <c r="D55" s="7">
        <v>5</v>
      </c>
      <c r="E55" s="7">
        <v>1</v>
      </c>
      <c r="F55" s="5">
        <v>26.396100000000001</v>
      </c>
      <c r="G55" s="7">
        <v>3</v>
      </c>
      <c r="H55" s="7">
        <v>13</v>
      </c>
      <c r="I55" s="5">
        <v>100</v>
      </c>
      <c r="J55" s="7">
        <v>2</v>
      </c>
    </row>
    <row r="56" spans="1:10" x14ac:dyDescent="0.3">
      <c r="A56" s="9">
        <v>1</v>
      </c>
      <c r="B56" s="7">
        <v>60</v>
      </c>
      <c r="C56" s="7">
        <v>0</v>
      </c>
      <c r="D56" s="7">
        <v>2</v>
      </c>
      <c r="E56" s="7">
        <v>1</v>
      </c>
      <c r="F56" s="5">
        <v>52.521819999999998</v>
      </c>
      <c r="G56" s="7">
        <v>12</v>
      </c>
      <c r="H56" s="7"/>
      <c r="I56" s="5"/>
      <c r="J56" s="7">
        <v>2</v>
      </c>
    </row>
    <row r="57" spans="1:10" x14ac:dyDescent="0.3">
      <c r="A57" s="9">
        <v>1</v>
      </c>
      <c r="B57" s="7">
        <v>33</v>
      </c>
      <c r="C57" s="7">
        <v>0</v>
      </c>
      <c r="D57" s="7">
        <v>5</v>
      </c>
      <c r="E57" s="7">
        <v>1</v>
      </c>
      <c r="F57" s="5">
        <v>12.79838</v>
      </c>
      <c r="G57" s="7">
        <v>3</v>
      </c>
      <c r="H57" s="7">
        <v>40</v>
      </c>
      <c r="I57" s="5">
        <v>100</v>
      </c>
      <c r="J57" s="7">
        <v>3</v>
      </c>
    </row>
    <row r="58" spans="1:10" x14ac:dyDescent="0.3">
      <c r="A58" s="9">
        <v>1</v>
      </c>
      <c r="B58" s="7">
        <v>18</v>
      </c>
      <c r="C58" s="7">
        <v>7</v>
      </c>
      <c r="D58" s="7">
        <v>2</v>
      </c>
      <c r="E58" s="7">
        <v>1</v>
      </c>
      <c r="F58" s="5">
        <v>33.640140000000002</v>
      </c>
      <c r="G58" s="7">
        <v>3</v>
      </c>
      <c r="H58" s="7">
        <v>15</v>
      </c>
      <c r="I58" s="5">
        <v>100</v>
      </c>
      <c r="J58" s="7">
        <v>4</v>
      </c>
    </row>
    <row r="59" spans="1:10" x14ac:dyDescent="0.3">
      <c r="A59" s="9">
        <v>1</v>
      </c>
      <c r="B59" s="7">
        <v>42</v>
      </c>
      <c r="C59" s="7">
        <v>0</v>
      </c>
      <c r="D59" s="7">
        <v>2</v>
      </c>
      <c r="E59" s="7">
        <v>1</v>
      </c>
      <c r="F59" s="5">
        <v>68.118960000000001</v>
      </c>
      <c r="G59" s="7">
        <v>25</v>
      </c>
      <c r="H59" s="7">
        <v>62</v>
      </c>
      <c r="I59" s="5">
        <v>80.645160000000004</v>
      </c>
      <c r="J59" s="7">
        <v>3</v>
      </c>
    </row>
    <row r="60" spans="1:10" x14ac:dyDescent="0.3">
      <c r="A60" s="9">
        <v>1</v>
      </c>
      <c r="B60" s="7">
        <v>30</v>
      </c>
      <c r="C60" s="7">
        <v>0</v>
      </c>
      <c r="D60" s="7">
        <v>3</v>
      </c>
      <c r="E60" s="7">
        <v>1</v>
      </c>
      <c r="F60" s="5">
        <v>48.672150000000002</v>
      </c>
      <c r="G60" s="7">
        <v>30</v>
      </c>
      <c r="H60" s="7">
        <v>42</v>
      </c>
      <c r="I60" s="5">
        <v>95.238100000000003</v>
      </c>
      <c r="J60" s="7">
        <v>4</v>
      </c>
    </row>
    <row r="61" spans="1:10" x14ac:dyDescent="0.3">
      <c r="A61" s="9">
        <v>1</v>
      </c>
      <c r="B61" s="7">
        <v>28</v>
      </c>
      <c r="C61" s="7">
        <v>0</v>
      </c>
      <c r="D61" s="7">
        <v>2</v>
      </c>
      <c r="E61" s="7">
        <v>1</v>
      </c>
      <c r="F61" s="5">
        <v>28.024470000000001</v>
      </c>
      <c r="G61" s="7">
        <v>8</v>
      </c>
      <c r="H61" s="7">
        <v>50</v>
      </c>
      <c r="I61" s="5">
        <v>100</v>
      </c>
      <c r="J61" s="7">
        <v>2</v>
      </c>
    </row>
    <row r="62" spans="1:10" x14ac:dyDescent="0.3">
      <c r="A62" s="9">
        <v>1</v>
      </c>
      <c r="B62" s="7">
        <v>35</v>
      </c>
      <c r="C62" s="7">
        <v>0</v>
      </c>
      <c r="D62" s="7">
        <v>6</v>
      </c>
      <c r="E62" s="7">
        <v>1</v>
      </c>
      <c r="F62" s="5">
        <v>20.244250000000001</v>
      </c>
      <c r="G62" s="7">
        <v>5</v>
      </c>
      <c r="H62" s="7">
        <v>13</v>
      </c>
      <c r="I62" s="5">
        <v>100</v>
      </c>
      <c r="J62" s="7">
        <v>3</v>
      </c>
    </row>
    <row r="63" spans="1:10" x14ac:dyDescent="0.3">
      <c r="A63" s="9">
        <v>1</v>
      </c>
      <c r="B63" s="7">
        <v>35</v>
      </c>
      <c r="C63" s="7">
        <v>0</v>
      </c>
      <c r="D63" s="7">
        <v>2</v>
      </c>
      <c r="E63" s="7">
        <v>1</v>
      </c>
      <c r="F63" s="5"/>
      <c r="G63" s="7"/>
      <c r="H63" s="7"/>
      <c r="I63" s="5"/>
      <c r="J63" s="7"/>
    </row>
    <row r="64" spans="1:10" x14ac:dyDescent="0.3">
      <c r="A64" s="9">
        <v>1</v>
      </c>
      <c r="B64" s="7">
        <v>22</v>
      </c>
      <c r="C64" s="7">
        <v>8</v>
      </c>
      <c r="D64" s="7">
        <v>2</v>
      </c>
      <c r="E64" s="7">
        <v>1</v>
      </c>
      <c r="F64" s="5">
        <v>27.12454</v>
      </c>
      <c r="G64" s="7">
        <v>2</v>
      </c>
      <c r="H64" s="7">
        <v>15</v>
      </c>
      <c r="I64" s="5">
        <v>100</v>
      </c>
      <c r="J64" s="7">
        <v>3</v>
      </c>
    </row>
    <row r="65" spans="1:10" x14ac:dyDescent="0.3">
      <c r="A65" s="9">
        <v>1</v>
      </c>
      <c r="B65" s="7">
        <v>32</v>
      </c>
      <c r="C65" s="7">
        <v>0</v>
      </c>
      <c r="D65" s="7">
        <v>2</v>
      </c>
      <c r="E65" s="7">
        <v>1</v>
      </c>
      <c r="F65" s="5">
        <v>53.775100000000002</v>
      </c>
      <c r="G65" s="7">
        <v>8</v>
      </c>
      <c r="H65" s="7">
        <v>42</v>
      </c>
      <c r="I65" s="5">
        <v>100</v>
      </c>
      <c r="J65" s="7">
        <v>3</v>
      </c>
    </row>
    <row r="66" spans="1:10" x14ac:dyDescent="0.3">
      <c r="A66" s="9">
        <v>1</v>
      </c>
      <c r="B66" s="7">
        <v>33</v>
      </c>
      <c r="C66" s="7">
        <v>0</v>
      </c>
      <c r="D66" s="7">
        <v>2</v>
      </c>
      <c r="E66" s="7">
        <v>1</v>
      </c>
      <c r="F66" s="5">
        <v>35.610230000000001</v>
      </c>
      <c r="G66" s="7"/>
      <c r="H66" s="7">
        <v>24</v>
      </c>
      <c r="I66" s="5">
        <v>100</v>
      </c>
      <c r="J66" s="7">
        <v>3</v>
      </c>
    </row>
    <row r="67" spans="1:10" x14ac:dyDescent="0.3">
      <c r="A67" s="9">
        <v>1</v>
      </c>
      <c r="B67" s="7">
        <v>27</v>
      </c>
      <c r="C67" s="7">
        <v>3</v>
      </c>
      <c r="D67" s="7">
        <v>2</v>
      </c>
      <c r="E67" s="7">
        <v>1</v>
      </c>
      <c r="F67" s="5">
        <v>61.829050000000002</v>
      </c>
      <c r="G67" s="7">
        <v>2</v>
      </c>
      <c r="H67" s="7">
        <v>15</v>
      </c>
      <c r="I67" s="5">
        <v>100</v>
      </c>
      <c r="J67" s="7">
        <v>3</v>
      </c>
    </row>
    <row r="68" spans="1:10" x14ac:dyDescent="0.3">
      <c r="A68" s="9">
        <v>1</v>
      </c>
      <c r="B68" s="7">
        <v>27</v>
      </c>
      <c r="C68" s="7">
        <v>0</v>
      </c>
      <c r="D68" s="7">
        <v>5</v>
      </c>
      <c r="E68" s="7">
        <v>1</v>
      </c>
      <c r="F68" s="5">
        <v>24.94333</v>
      </c>
      <c r="G68" s="7">
        <v>6</v>
      </c>
      <c r="H68" s="7">
        <v>30</v>
      </c>
      <c r="I68" s="5">
        <v>100</v>
      </c>
      <c r="J68" s="7">
        <v>2</v>
      </c>
    </row>
    <row r="69" spans="1:10" x14ac:dyDescent="0.3">
      <c r="A69" s="9">
        <v>1</v>
      </c>
      <c r="B69" s="7">
        <v>28</v>
      </c>
      <c r="C69" s="7">
        <v>0</v>
      </c>
      <c r="D69" s="7">
        <v>2</v>
      </c>
      <c r="E69" s="7">
        <v>1</v>
      </c>
      <c r="F69" s="5">
        <v>39.252540000000003</v>
      </c>
      <c r="G69" s="7">
        <v>10</v>
      </c>
      <c r="H69" s="7">
        <v>3</v>
      </c>
      <c r="I69" s="5">
        <v>33.333329999999997</v>
      </c>
      <c r="J69" s="7">
        <v>4</v>
      </c>
    </row>
    <row r="70" spans="1:10" x14ac:dyDescent="0.3">
      <c r="A70" s="9">
        <v>1</v>
      </c>
      <c r="B70" s="7">
        <v>40</v>
      </c>
      <c r="C70" s="7">
        <v>0</v>
      </c>
      <c r="D70" s="7">
        <v>2</v>
      </c>
      <c r="E70" s="7">
        <v>1</v>
      </c>
      <c r="F70" s="5">
        <v>42.732909999999997</v>
      </c>
      <c r="G70" s="7">
        <v>20</v>
      </c>
      <c r="H70" s="7">
        <v>110</v>
      </c>
      <c r="I70" s="5">
        <v>100</v>
      </c>
      <c r="J70" s="7">
        <v>3</v>
      </c>
    </row>
    <row r="71" spans="1:10" x14ac:dyDescent="0.3">
      <c r="A71" s="9">
        <v>1</v>
      </c>
      <c r="B71" s="7">
        <v>25</v>
      </c>
      <c r="C71" s="7">
        <v>0</v>
      </c>
      <c r="D71" s="7">
        <v>2</v>
      </c>
      <c r="E71" s="7">
        <v>1</v>
      </c>
      <c r="F71" s="5">
        <v>24.26783</v>
      </c>
      <c r="G71" s="7">
        <v>3</v>
      </c>
      <c r="H71" s="7">
        <v>63</v>
      </c>
      <c r="I71" s="5">
        <v>100</v>
      </c>
      <c r="J71" s="7">
        <v>2</v>
      </c>
    </row>
    <row r="72" spans="1:10" x14ac:dyDescent="0.3">
      <c r="A72" s="9">
        <v>1</v>
      </c>
      <c r="B72" s="7">
        <v>35</v>
      </c>
      <c r="C72" s="7">
        <v>0</v>
      </c>
      <c r="D72" s="7">
        <v>2</v>
      </c>
      <c r="E72" s="7">
        <v>1</v>
      </c>
      <c r="F72" s="5"/>
      <c r="G72" s="7"/>
      <c r="H72" s="7">
        <v>180</v>
      </c>
      <c r="I72" s="5">
        <v>94.44444</v>
      </c>
      <c r="J72" s="7">
        <v>3</v>
      </c>
    </row>
    <row r="73" spans="1:10" x14ac:dyDescent="0.3">
      <c r="A73" s="9">
        <v>1</v>
      </c>
      <c r="B73" s="7">
        <v>25</v>
      </c>
      <c r="C73" s="7">
        <v>8</v>
      </c>
      <c r="D73" s="7">
        <v>2</v>
      </c>
      <c r="E73" s="7">
        <v>1</v>
      </c>
      <c r="F73" s="5">
        <v>58.661290000000001</v>
      </c>
      <c r="G73" s="7">
        <v>15</v>
      </c>
      <c r="H73" s="7">
        <v>60</v>
      </c>
      <c r="I73" s="5">
        <v>100</v>
      </c>
      <c r="J73" s="7">
        <v>2</v>
      </c>
    </row>
    <row r="74" spans="1:10" x14ac:dyDescent="0.3">
      <c r="A74" s="9">
        <v>1</v>
      </c>
      <c r="B74" s="7">
        <v>18</v>
      </c>
      <c r="C74" s="7">
        <v>9</v>
      </c>
      <c r="D74" s="7">
        <v>1</v>
      </c>
      <c r="E74" s="7">
        <v>1</v>
      </c>
      <c r="F74" s="5">
        <v>38.713630000000002</v>
      </c>
      <c r="G74" s="7"/>
      <c r="H74" s="7">
        <v>30</v>
      </c>
      <c r="I74" s="5">
        <v>100</v>
      </c>
      <c r="J74" s="7">
        <v>2</v>
      </c>
    </row>
    <row r="75" spans="1:10" x14ac:dyDescent="0.3">
      <c r="A75" s="9">
        <v>1</v>
      </c>
      <c r="B75" s="7">
        <v>25</v>
      </c>
      <c r="C75" s="7">
        <v>2</v>
      </c>
      <c r="D75" s="7">
        <v>2</v>
      </c>
      <c r="E75" s="7">
        <v>1</v>
      </c>
      <c r="F75" s="5">
        <v>39.816879999999998</v>
      </c>
      <c r="G75" s="7">
        <v>3</v>
      </c>
      <c r="H75" s="7"/>
      <c r="I75" s="5"/>
      <c r="J75" s="7">
        <v>1</v>
      </c>
    </row>
    <row r="76" spans="1:10" x14ac:dyDescent="0.3">
      <c r="A76" s="9">
        <v>1</v>
      </c>
      <c r="B76" s="7">
        <v>26</v>
      </c>
      <c r="C76" s="7">
        <v>0</v>
      </c>
      <c r="D76" s="7">
        <v>2</v>
      </c>
      <c r="E76" s="7">
        <v>1</v>
      </c>
      <c r="F76" s="5">
        <v>19.67155</v>
      </c>
      <c r="G76" s="7">
        <v>3</v>
      </c>
      <c r="H76" s="7">
        <v>70</v>
      </c>
      <c r="I76" s="5">
        <v>100</v>
      </c>
      <c r="J76" s="7">
        <v>3</v>
      </c>
    </row>
    <row r="77" spans="1:10" x14ac:dyDescent="0.3">
      <c r="A77" s="9">
        <v>1</v>
      </c>
      <c r="B77" s="7">
        <v>40</v>
      </c>
      <c r="C77" s="7">
        <v>0</v>
      </c>
      <c r="D77" s="7">
        <v>2</v>
      </c>
      <c r="E77" s="7">
        <v>1</v>
      </c>
      <c r="F77" s="5">
        <v>55.983089999999997</v>
      </c>
      <c r="G77" s="7">
        <v>10</v>
      </c>
      <c r="H77" s="7">
        <v>23</v>
      </c>
      <c r="I77" s="5">
        <v>86.956519999999998</v>
      </c>
      <c r="J77" s="7">
        <v>3</v>
      </c>
    </row>
    <row r="78" spans="1:10" x14ac:dyDescent="0.3">
      <c r="A78" s="9">
        <v>1</v>
      </c>
      <c r="B78" s="7">
        <v>28</v>
      </c>
      <c r="C78" s="7">
        <v>10</v>
      </c>
      <c r="D78" s="7">
        <v>3</v>
      </c>
      <c r="E78" s="7">
        <v>1</v>
      </c>
      <c r="F78" s="5">
        <v>31.068549999999998</v>
      </c>
      <c r="G78" s="7">
        <v>3</v>
      </c>
      <c r="H78" s="7">
        <v>12</v>
      </c>
      <c r="I78" s="5">
        <v>100</v>
      </c>
      <c r="J78" s="7">
        <v>4</v>
      </c>
    </row>
    <row r="79" spans="1:10" x14ac:dyDescent="0.3">
      <c r="A79" s="9">
        <v>1</v>
      </c>
      <c r="B79" s="7">
        <v>30</v>
      </c>
      <c r="C79" s="7">
        <v>0</v>
      </c>
      <c r="D79" s="7">
        <v>2</v>
      </c>
      <c r="E79" s="7">
        <v>1</v>
      </c>
      <c r="F79" s="5">
        <v>26.692060000000001</v>
      </c>
      <c r="G79" s="7"/>
      <c r="H79" s="7">
        <v>10</v>
      </c>
      <c r="I79" s="5">
        <v>90</v>
      </c>
      <c r="J79" s="7">
        <v>4</v>
      </c>
    </row>
    <row r="80" spans="1:10" x14ac:dyDescent="0.3">
      <c r="A80" s="9">
        <v>1</v>
      </c>
      <c r="B80" s="7">
        <v>35</v>
      </c>
      <c r="C80" s="7">
        <v>0</v>
      </c>
      <c r="D80" s="7">
        <v>1</v>
      </c>
      <c r="E80" s="7">
        <v>1</v>
      </c>
      <c r="F80" s="5">
        <v>58.022100000000002</v>
      </c>
      <c r="G80" s="7">
        <v>8</v>
      </c>
      <c r="H80" s="7">
        <v>35</v>
      </c>
      <c r="I80" s="5">
        <v>100</v>
      </c>
      <c r="J80" s="7">
        <v>3</v>
      </c>
    </row>
    <row r="81" spans="1:10" x14ac:dyDescent="0.3">
      <c r="A81" s="9">
        <v>1</v>
      </c>
      <c r="B81" s="7">
        <v>27</v>
      </c>
      <c r="C81" s="7">
        <v>0</v>
      </c>
      <c r="D81" s="7">
        <v>2</v>
      </c>
      <c r="E81" s="7">
        <v>1</v>
      </c>
      <c r="F81" s="5">
        <v>37.490099999999998</v>
      </c>
      <c r="G81" s="7">
        <v>3</v>
      </c>
      <c r="H81" s="7">
        <v>80</v>
      </c>
      <c r="I81" s="5">
        <v>100</v>
      </c>
      <c r="J81" s="7">
        <v>3</v>
      </c>
    </row>
    <row r="82" spans="1:10" x14ac:dyDescent="0.3">
      <c r="A82" s="9">
        <v>1</v>
      </c>
      <c r="B82" s="7">
        <v>25</v>
      </c>
      <c r="C82" s="7">
        <v>0</v>
      </c>
      <c r="D82" s="7">
        <v>2</v>
      </c>
      <c r="E82" s="7">
        <v>1</v>
      </c>
      <c r="F82" s="5">
        <v>12.18566</v>
      </c>
      <c r="G82" s="7"/>
      <c r="H82" s="7">
        <v>50</v>
      </c>
      <c r="I82" s="5">
        <v>100</v>
      </c>
      <c r="J82" s="7">
        <v>3</v>
      </c>
    </row>
    <row r="83" spans="1:10" x14ac:dyDescent="0.3">
      <c r="A83" s="9">
        <v>1</v>
      </c>
      <c r="B83" s="7">
        <v>32</v>
      </c>
      <c r="C83" s="7">
        <v>0</v>
      </c>
      <c r="D83" s="7">
        <v>2</v>
      </c>
      <c r="E83" s="7">
        <v>1</v>
      </c>
      <c r="F83" s="5">
        <v>28.359960000000001</v>
      </c>
      <c r="G83" s="7">
        <v>6</v>
      </c>
      <c r="H83" s="7">
        <v>45</v>
      </c>
      <c r="I83" s="5">
        <v>100</v>
      </c>
      <c r="J83" s="7"/>
    </row>
    <row r="84" spans="1:10" x14ac:dyDescent="0.3">
      <c r="A84" s="9">
        <v>1</v>
      </c>
      <c r="B84" s="7">
        <v>30</v>
      </c>
      <c r="C84" s="7">
        <v>0</v>
      </c>
      <c r="D84" s="7">
        <v>2</v>
      </c>
      <c r="E84" s="7">
        <v>1</v>
      </c>
      <c r="F84" s="5">
        <v>38.55012</v>
      </c>
      <c r="G84" s="7">
        <v>3</v>
      </c>
      <c r="H84" s="7">
        <v>4</v>
      </c>
      <c r="I84" s="5">
        <v>100</v>
      </c>
      <c r="J84" s="7">
        <v>4</v>
      </c>
    </row>
    <row r="85" spans="1:10" x14ac:dyDescent="0.3">
      <c r="A85" s="9">
        <v>1</v>
      </c>
      <c r="B85" s="7">
        <v>36</v>
      </c>
      <c r="C85" s="7">
        <v>0</v>
      </c>
      <c r="D85" s="7">
        <v>2</v>
      </c>
      <c r="E85" s="7">
        <v>1</v>
      </c>
      <c r="F85" s="5">
        <v>40.595030000000001</v>
      </c>
      <c r="G85" s="7">
        <v>3</v>
      </c>
      <c r="H85" s="7">
        <v>96</v>
      </c>
      <c r="I85" s="5">
        <v>100</v>
      </c>
      <c r="J85" s="7">
        <v>2</v>
      </c>
    </row>
    <row r="86" spans="1:10" x14ac:dyDescent="0.3">
      <c r="A86" s="9">
        <v>1</v>
      </c>
      <c r="B86" s="7">
        <v>40</v>
      </c>
      <c r="C86" s="7">
        <v>0</v>
      </c>
      <c r="D86" s="7">
        <v>2</v>
      </c>
      <c r="E86" s="7">
        <v>1</v>
      </c>
      <c r="F86" s="5">
        <v>28.11899</v>
      </c>
      <c r="G86" s="7">
        <v>1</v>
      </c>
      <c r="H86" s="7">
        <v>70</v>
      </c>
      <c r="I86" s="5">
        <v>42.857140000000001</v>
      </c>
      <c r="J86" s="7">
        <v>3</v>
      </c>
    </row>
    <row r="87" spans="1:10" x14ac:dyDescent="0.3">
      <c r="A87" s="9">
        <v>1</v>
      </c>
      <c r="B87" s="7">
        <v>34</v>
      </c>
      <c r="C87" s="7">
        <v>8</v>
      </c>
      <c r="D87" s="7">
        <v>2</v>
      </c>
      <c r="E87" s="7">
        <v>1</v>
      </c>
      <c r="F87" s="5"/>
      <c r="G87" s="7"/>
      <c r="H87" s="7"/>
      <c r="I87" s="5"/>
      <c r="J87" s="7"/>
    </row>
    <row r="88" spans="1:10" x14ac:dyDescent="0.3">
      <c r="A88" s="9">
        <v>1</v>
      </c>
      <c r="B88" s="7">
        <v>37</v>
      </c>
      <c r="C88" s="7">
        <v>0</v>
      </c>
      <c r="D88" s="7">
        <v>2</v>
      </c>
      <c r="E88" s="7">
        <v>1</v>
      </c>
      <c r="F88" s="5">
        <v>31.347930000000002</v>
      </c>
      <c r="G88" s="7"/>
      <c r="H88" s="7">
        <v>30</v>
      </c>
      <c r="I88" s="5">
        <v>90</v>
      </c>
      <c r="J88" s="7">
        <v>3</v>
      </c>
    </row>
    <row r="89" spans="1:10" x14ac:dyDescent="0.3">
      <c r="A89" s="9">
        <v>1</v>
      </c>
      <c r="B89" s="7">
        <v>45</v>
      </c>
      <c r="C89" s="7">
        <v>0</v>
      </c>
      <c r="D89" s="7">
        <v>2</v>
      </c>
      <c r="E89" s="7">
        <v>1</v>
      </c>
      <c r="F89" s="5">
        <v>34.826819999999998</v>
      </c>
      <c r="G89" s="7">
        <v>3</v>
      </c>
      <c r="H89" s="7">
        <v>29</v>
      </c>
      <c r="I89" s="5">
        <v>100</v>
      </c>
      <c r="J89" s="7">
        <v>3</v>
      </c>
    </row>
    <row r="90" spans="1:10" x14ac:dyDescent="0.3">
      <c r="A90" s="9">
        <v>1</v>
      </c>
      <c r="B90" s="7">
        <v>37</v>
      </c>
      <c r="C90" s="7">
        <v>0</v>
      </c>
      <c r="D90" s="7">
        <v>1</v>
      </c>
      <c r="E90" s="7">
        <v>1</v>
      </c>
      <c r="F90" s="5">
        <v>23.51962</v>
      </c>
      <c r="G90" s="7">
        <v>8</v>
      </c>
      <c r="H90" s="7">
        <v>27</v>
      </c>
      <c r="I90" s="5">
        <v>100</v>
      </c>
      <c r="J90" s="7">
        <v>3</v>
      </c>
    </row>
    <row r="91" spans="1:10" x14ac:dyDescent="0.3">
      <c r="A91" s="9">
        <v>1</v>
      </c>
      <c r="B91" s="7">
        <v>50</v>
      </c>
      <c r="C91" s="7">
        <v>0</v>
      </c>
      <c r="D91" s="7">
        <v>2</v>
      </c>
      <c r="E91" s="7">
        <v>1</v>
      </c>
      <c r="F91" s="5">
        <v>39.56044</v>
      </c>
      <c r="G91" s="7">
        <v>10</v>
      </c>
      <c r="H91" s="7">
        <v>100</v>
      </c>
      <c r="I91" s="5">
        <v>100</v>
      </c>
      <c r="J91" s="7">
        <v>3</v>
      </c>
    </row>
    <row r="92" spans="1:10" x14ac:dyDescent="0.3">
      <c r="A92" s="9">
        <v>1</v>
      </c>
      <c r="B92" s="7">
        <v>25</v>
      </c>
      <c r="C92" s="7">
        <v>0</v>
      </c>
      <c r="D92" s="7">
        <v>2</v>
      </c>
      <c r="E92" s="7">
        <v>1</v>
      </c>
      <c r="F92" s="5">
        <v>35.113129999999998</v>
      </c>
      <c r="G92" s="7">
        <v>4</v>
      </c>
      <c r="H92" s="7">
        <v>70</v>
      </c>
      <c r="I92" s="5">
        <v>50</v>
      </c>
      <c r="J92" s="7">
        <v>3</v>
      </c>
    </row>
    <row r="93" spans="1:10" x14ac:dyDescent="0.3">
      <c r="A93" s="9">
        <v>1</v>
      </c>
      <c r="B93" s="7">
        <v>19</v>
      </c>
      <c r="C93" s="7">
        <v>8</v>
      </c>
      <c r="D93" s="7">
        <v>1</v>
      </c>
      <c r="E93" s="7">
        <v>1</v>
      </c>
      <c r="F93" s="5">
        <v>47.524299999999997</v>
      </c>
      <c r="G93" s="7">
        <v>6</v>
      </c>
      <c r="H93" s="7">
        <v>18</v>
      </c>
      <c r="I93" s="5">
        <v>100</v>
      </c>
      <c r="J93" s="7">
        <v>3</v>
      </c>
    </row>
    <row r="94" spans="1:10" x14ac:dyDescent="0.3">
      <c r="A94" s="9">
        <v>1</v>
      </c>
      <c r="B94" s="7">
        <v>37</v>
      </c>
      <c r="C94" s="7">
        <v>0</v>
      </c>
      <c r="D94" s="7">
        <v>2</v>
      </c>
      <c r="E94" s="7">
        <v>1</v>
      </c>
      <c r="F94" s="5">
        <v>31.010899999999999</v>
      </c>
      <c r="G94" s="7"/>
      <c r="H94" s="7">
        <v>8</v>
      </c>
      <c r="I94" s="5">
        <v>100</v>
      </c>
      <c r="J94" s="7">
        <v>3</v>
      </c>
    </row>
    <row r="95" spans="1:10" x14ac:dyDescent="0.3">
      <c r="A95" s="9">
        <v>1</v>
      </c>
      <c r="B95" s="7">
        <v>50</v>
      </c>
      <c r="C95" s="7">
        <v>0</v>
      </c>
      <c r="D95" s="7">
        <v>2</v>
      </c>
      <c r="E95" s="7">
        <v>1</v>
      </c>
      <c r="F95" s="5">
        <v>25.022749999999998</v>
      </c>
      <c r="G95" s="7">
        <v>21</v>
      </c>
      <c r="H95" s="7"/>
      <c r="I95" s="5"/>
      <c r="J95" s="7">
        <v>3</v>
      </c>
    </row>
    <row r="96" spans="1:10" x14ac:dyDescent="0.3">
      <c r="A96" s="9">
        <v>1</v>
      </c>
      <c r="B96" s="7">
        <v>27</v>
      </c>
      <c r="C96" s="7">
        <v>0</v>
      </c>
      <c r="D96" s="7">
        <v>2</v>
      </c>
      <c r="E96" s="7">
        <v>1</v>
      </c>
      <c r="F96" s="5">
        <v>23.541709999999998</v>
      </c>
      <c r="G96" s="7">
        <v>3</v>
      </c>
      <c r="H96" s="7">
        <v>29</v>
      </c>
      <c r="I96" s="5">
        <v>96.551730000000006</v>
      </c>
      <c r="J96" s="7">
        <v>3</v>
      </c>
    </row>
    <row r="97" spans="1:10" x14ac:dyDescent="0.3">
      <c r="A97" s="9">
        <v>1</v>
      </c>
      <c r="B97" s="7">
        <v>21</v>
      </c>
      <c r="C97" s="7">
        <v>4</v>
      </c>
      <c r="D97" s="7">
        <v>2</v>
      </c>
      <c r="E97" s="7">
        <v>1</v>
      </c>
      <c r="F97" s="5">
        <v>29.290289999999999</v>
      </c>
      <c r="G97" s="7">
        <v>2</v>
      </c>
      <c r="H97" s="7">
        <v>21</v>
      </c>
      <c r="I97" s="5">
        <v>100</v>
      </c>
      <c r="J97" s="7">
        <v>3</v>
      </c>
    </row>
    <row r="98" spans="1:10" x14ac:dyDescent="0.3">
      <c r="A98" s="9">
        <v>1</v>
      </c>
      <c r="B98" s="7">
        <v>38</v>
      </c>
      <c r="C98" s="7">
        <v>0</v>
      </c>
      <c r="D98" s="7">
        <v>2</v>
      </c>
      <c r="E98" s="7">
        <v>1</v>
      </c>
      <c r="F98" s="5">
        <v>37.000610000000002</v>
      </c>
      <c r="G98" s="7">
        <v>2</v>
      </c>
      <c r="H98" s="7">
        <v>40</v>
      </c>
      <c r="I98" s="5">
        <v>100</v>
      </c>
      <c r="J98" s="7">
        <v>3</v>
      </c>
    </row>
    <row r="99" spans="1:10" x14ac:dyDescent="0.3">
      <c r="A99" s="9">
        <v>1</v>
      </c>
      <c r="B99" s="7">
        <v>35</v>
      </c>
      <c r="C99" s="7">
        <v>0</v>
      </c>
      <c r="D99" s="7">
        <v>2</v>
      </c>
      <c r="E99" s="7">
        <v>1</v>
      </c>
      <c r="F99" s="5">
        <v>24.750050000000002</v>
      </c>
      <c r="G99" s="7"/>
      <c r="H99" s="7">
        <v>38</v>
      </c>
      <c r="I99" s="5">
        <v>100</v>
      </c>
      <c r="J99" s="7">
        <v>3</v>
      </c>
    </row>
    <row r="100" spans="1:10" x14ac:dyDescent="0.3">
      <c r="A100" s="9">
        <v>1</v>
      </c>
      <c r="B100" s="7">
        <v>36</v>
      </c>
      <c r="C100" s="7">
        <v>0</v>
      </c>
      <c r="D100" s="7">
        <v>2</v>
      </c>
      <c r="E100" s="7">
        <v>1</v>
      </c>
      <c r="F100" s="5">
        <v>38.217329999999997</v>
      </c>
      <c r="G100" s="7">
        <v>7</v>
      </c>
      <c r="H100" s="7">
        <v>8</v>
      </c>
      <c r="I100" s="5">
        <v>62.5</v>
      </c>
      <c r="J100" s="7">
        <v>4</v>
      </c>
    </row>
    <row r="101" spans="1:10" x14ac:dyDescent="0.3">
      <c r="A101" s="10">
        <v>1</v>
      </c>
      <c r="B101" s="8">
        <v>25</v>
      </c>
      <c r="C101" s="8">
        <v>3</v>
      </c>
      <c r="D101" s="8">
        <v>2</v>
      </c>
      <c r="E101" s="8">
        <v>1</v>
      </c>
      <c r="F101" s="6"/>
      <c r="G101" s="8"/>
      <c r="H101" s="8"/>
      <c r="I101" s="6"/>
      <c r="J101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1" sqref="B11"/>
    </sheetView>
  </sheetViews>
  <sheetFormatPr defaultColWidth="11" defaultRowHeight="15.6" x14ac:dyDescent="0.3"/>
  <cols>
    <col min="1" max="1" width="23.09765625" customWidth="1"/>
    <col min="2" max="2" width="114.5" bestFit="1" customWidth="1"/>
    <col min="3" max="3" width="12" customWidth="1"/>
  </cols>
  <sheetData>
    <row r="1" spans="1:2" ht="24.9" customHeight="1" x14ac:dyDescent="0.35">
      <c r="A1" s="28" t="s">
        <v>2</v>
      </c>
      <c r="B1" s="28" t="s">
        <v>3</v>
      </c>
    </row>
    <row r="2" spans="1:2" ht="18" customHeight="1" x14ac:dyDescent="0.3">
      <c r="A2" s="14" t="s">
        <v>4</v>
      </c>
      <c r="B2" s="15" t="s">
        <v>5</v>
      </c>
    </row>
    <row r="3" spans="1:2" ht="18" customHeight="1" x14ac:dyDescent="0.3">
      <c r="A3" s="2" t="s">
        <v>6</v>
      </c>
      <c r="B3" s="11" t="s">
        <v>7</v>
      </c>
    </row>
    <row r="4" spans="1:2" ht="18" customHeight="1" x14ac:dyDescent="0.3">
      <c r="A4" s="2" t="s">
        <v>8</v>
      </c>
      <c r="B4" s="11" t="s">
        <v>9</v>
      </c>
    </row>
    <row r="5" spans="1:2" ht="18" customHeight="1" x14ac:dyDescent="0.3">
      <c r="A5" s="2" t="s">
        <v>10</v>
      </c>
      <c r="B5" s="12" t="s">
        <v>11</v>
      </c>
    </row>
    <row r="6" spans="1:2" ht="18" customHeight="1" x14ac:dyDescent="0.3">
      <c r="A6" s="2" t="s">
        <v>12</v>
      </c>
      <c r="B6" s="11" t="s">
        <v>13</v>
      </c>
    </row>
    <row r="7" spans="1:2" ht="18" customHeight="1" x14ac:dyDescent="0.3">
      <c r="A7" s="2" t="s">
        <v>14</v>
      </c>
      <c r="B7" s="11" t="s">
        <v>15</v>
      </c>
    </row>
    <row r="8" spans="1:2" ht="18" customHeight="1" x14ac:dyDescent="0.3">
      <c r="A8" s="2" t="s">
        <v>16</v>
      </c>
      <c r="B8" s="11" t="s">
        <v>17</v>
      </c>
    </row>
    <row r="9" spans="1:2" ht="18" customHeight="1" x14ac:dyDescent="0.3">
      <c r="A9" s="2" t="s">
        <v>18</v>
      </c>
      <c r="B9" s="11" t="s">
        <v>19</v>
      </c>
    </row>
    <row r="10" spans="1:2" ht="18" customHeight="1" x14ac:dyDescent="0.3">
      <c r="A10" s="2" t="s">
        <v>20</v>
      </c>
      <c r="B10" s="12" t="s">
        <v>21</v>
      </c>
    </row>
    <row r="11" spans="1:2" x14ac:dyDescent="0.3">
      <c r="A11" s="2"/>
      <c r="B11" s="12"/>
    </row>
    <row r="12" spans="1:2" x14ac:dyDescent="0.3">
      <c r="A12" s="13"/>
      <c r="B1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workbookViewId="0">
      <selection activeCell="E49" sqref="E49:F49"/>
    </sheetView>
  </sheetViews>
  <sheetFormatPr defaultColWidth="11.19921875" defaultRowHeight="15.6" x14ac:dyDescent="0.3"/>
  <cols>
    <col min="1" max="2" width="18.09765625" style="17" customWidth="1"/>
    <col min="3" max="3" width="11.09765625" style="16" customWidth="1"/>
    <col min="4" max="4" width="11.19921875" style="16" hidden="1" customWidth="1"/>
    <col min="5" max="5" width="11.19921875" style="16"/>
    <col min="6" max="6" width="33.59765625" style="16" customWidth="1"/>
    <col min="7" max="16384" width="11.19921875" style="16"/>
  </cols>
  <sheetData>
    <row r="1" spans="1:6" ht="24" customHeight="1" x14ac:dyDescent="0.4">
      <c r="A1" s="33" t="s">
        <v>1</v>
      </c>
      <c r="B1" s="33"/>
    </row>
    <row r="2" spans="1:6" x14ac:dyDescent="0.3">
      <c r="A2" s="34" t="s">
        <v>28</v>
      </c>
      <c r="B2" s="34"/>
      <c r="E2" s="35" t="s">
        <v>28</v>
      </c>
      <c r="F2" s="35"/>
    </row>
    <row r="3" spans="1:6" x14ac:dyDescent="0.3">
      <c r="A3" s="20" t="s">
        <v>16</v>
      </c>
      <c r="B3" s="31" t="s">
        <v>29</v>
      </c>
    </row>
    <row r="4" spans="1:6" x14ac:dyDescent="0.3">
      <c r="A4" s="17">
        <v>0</v>
      </c>
      <c r="B4" s="17">
        <v>323</v>
      </c>
    </row>
    <row r="5" spans="1:6" x14ac:dyDescent="0.3">
      <c r="A5" s="17">
        <v>2000</v>
      </c>
      <c r="B5" s="17">
        <v>2</v>
      </c>
    </row>
    <row r="6" spans="1:6" x14ac:dyDescent="0.3">
      <c r="A6" s="17">
        <v>4000</v>
      </c>
      <c r="B6" s="17">
        <v>0</v>
      </c>
    </row>
    <row r="7" spans="1:6" x14ac:dyDescent="0.3">
      <c r="A7" s="17">
        <v>6000</v>
      </c>
      <c r="B7" s="17">
        <v>0</v>
      </c>
    </row>
    <row r="8" spans="1:6" x14ac:dyDescent="0.3">
      <c r="A8" s="17">
        <v>8000</v>
      </c>
      <c r="B8" s="17">
        <v>0</v>
      </c>
    </row>
    <row r="9" spans="1:6" x14ac:dyDescent="0.3">
      <c r="A9" s="17">
        <v>10000</v>
      </c>
      <c r="B9" s="17">
        <v>1</v>
      </c>
    </row>
    <row r="10" spans="1:6" x14ac:dyDescent="0.3">
      <c r="A10" s="17">
        <v>12000</v>
      </c>
      <c r="B10" s="17">
        <v>0</v>
      </c>
    </row>
    <row r="11" spans="1:6" x14ac:dyDescent="0.3">
      <c r="A11" s="17">
        <v>14000</v>
      </c>
      <c r="B11" s="17">
        <v>0</v>
      </c>
    </row>
    <row r="12" spans="1:6" x14ac:dyDescent="0.3">
      <c r="A12" s="23">
        <v>16000</v>
      </c>
      <c r="B12" s="23">
        <v>0</v>
      </c>
    </row>
    <row r="13" spans="1:6" x14ac:dyDescent="0.3">
      <c r="A13" s="23">
        <v>18000</v>
      </c>
      <c r="B13" s="23">
        <v>0</v>
      </c>
    </row>
    <row r="14" spans="1:6" x14ac:dyDescent="0.3">
      <c r="A14" s="23">
        <v>20000</v>
      </c>
      <c r="B14" s="23">
        <v>0</v>
      </c>
    </row>
    <row r="15" spans="1:6" x14ac:dyDescent="0.3">
      <c r="A15" s="22">
        <v>22000</v>
      </c>
      <c r="B15" s="22">
        <v>0</v>
      </c>
    </row>
    <row r="16" spans="1:6" x14ac:dyDescent="0.3">
      <c r="A16" s="18" t="s">
        <v>0</v>
      </c>
      <c r="B16" s="18">
        <v>326</v>
      </c>
    </row>
    <row r="18" spans="1:7" x14ac:dyDescent="0.3">
      <c r="A18" s="34" t="s">
        <v>30</v>
      </c>
      <c r="B18" s="34"/>
      <c r="E18" s="36" t="s">
        <v>30</v>
      </c>
      <c r="F18" s="36"/>
    </row>
    <row r="19" spans="1:7" ht="20.25" customHeight="1" x14ac:dyDescent="0.3">
      <c r="A19" s="20" t="s">
        <v>16</v>
      </c>
      <c r="B19" s="20" t="s">
        <v>29</v>
      </c>
      <c r="F19" s="34"/>
      <c r="G19" s="34"/>
    </row>
    <row r="20" spans="1:7" ht="15.75" customHeight="1" x14ac:dyDescent="0.3">
      <c r="A20" s="17">
        <v>0</v>
      </c>
      <c r="B20" s="17">
        <v>298</v>
      </c>
    </row>
    <row r="21" spans="1:7" x14ac:dyDescent="0.3">
      <c r="A21" s="17">
        <v>2000</v>
      </c>
      <c r="B21" s="17">
        <v>3</v>
      </c>
    </row>
    <row r="22" spans="1:7" x14ac:dyDescent="0.3">
      <c r="A22" s="17">
        <v>4000</v>
      </c>
      <c r="B22" s="17">
        <v>3</v>
      </c>
    </row>
    <row r="23" spans="1:7" x14ac:dyDescent="0.3">
      <c r="A23" s="17">
        <v>6000</v>
      </c>
      <c r="B23" s="17">
        <v>2</v>
      </c>
    </row>
    <row r="24" spans="1:7" x14ac:dyDescent="0.3">
      <c r="A24" s="17">
        <v>8000</v>
      </c>
      <c r="B24" s="17">
        <v>4</v>
      </c>
    </row>
    <row r="25" spans="1:7" x14ac:dyDescent="0.3">
      <c r="A25" s="17">
        <v>10000</v>
      </c>
      <c r="B25" s="17">
        <v>1</v>
      </c>
    </row>
    <row r="26" spans="1:7" x14ac:dyDescent="0.3">
      <c r="A26" s="17">
        <v>12000</v>
      </c>
      <c r="B26" s="17">
        <v>8</v>
      </c>
    </row>
    <row r="27" spans="1:7" x14ac:dyDescent="0.3">
      <c r="A27" s="17">
        <v>14000</v>
      </c>
      <c r="B27" s="17">
        <v>1</v>
      </c>
    </row>
    <row r="28" spans="1:7" x14ac:dyDescent="0.3">
      <c r="A28" s="23">
        <v>16000</v>
      </c>
      <c r="B28" s="23">
        <v>4</v>
      </c>
    </row>
    <row r="29" spans="1:7" x14ac:dyDescent="0.3">
      <c r="A29" s="23">
        <v>18000</v>
      </c>
      <c r="B29" s="23">
        <v>0</v>
      </c>
    </row>
    <row r="30" spans="1:7" x14ac:dyDescent="0.3">
      <c r="A30" s="23">
        <v>20000</v>
      </c>
      <c r="B30" s="23">
        <v>0</v>
      </c>
    </row>
    <row r="31" spans="1:7" x14ac:dyDescent="0.3">
      <c r="A31" s="22">
        <v>22000</v>
      </c>
      <c r="B31" s="22">
        <v>1</v>
      </c>
    </row>
    <row r="32" spans="1:7" x14ac:dyDescent="0.3">
      <c r="A32" s="18" t="s">
        <v>0</v>
      </c>
      <c r="B32" s="18">
        <v>325</v>
      </c>
    </row>
    <row r="34" spans="1:6" x14ac:dyDescent="0.3">
      <c r="A34" s="34" t="s">
        <v>27</v>
      </c>
      <c r="B34" s="34"/>
      <c r="E34" s="36" t="s">
        <v>27</v>
      </c>
      <c r="F34" s="36"/>
    </row>
    <row r="35" spans="1:6" x14ac:dyDescent="0.3">
      <c r="A35" s="20" t="s">
        <v>18</v>
      </c>
      <c r="B35" s="20" t="s">
        <v>29</v>
      </c>
    </row>
    <row r="36" spans="1:6" x14ac:dyDescent="0.3">
      <c r="A36" s="17">
        <v>0</v>
      </c>
      <c r="B36" s="17">
        <v>0</v>
      </c>
    </row>
    <row r="37" spans="1:6" x14ac:dyDescent="0.3">
      <c r="A37" s="17">
        <v>10</v>
      </c>
      <c r="B37" s="17">
        <v>2</v>
      </c>
    </row>
    <row r="38" spans="1:6" x14ac:dyDescent="0.3">
      <c r="A38" s="17">
        <v>20</v>
      </c>
      <c r="B38" s="17">
        <v>0</v>
      </c>
    </row>
    <row r="39" spans="1:6" x14ac:dyDescent="0.3">
      <c r="A39" s="17">
        <v>30</v>
      </c>
      <c r="B39" s="17">
        <v>4</v>
      </c>
    </row>
    <row r="40" spans="1:6" x14ac:dyDescent="0.3">
      <c r="A40" s="17">
        <v>40</v>
      </c>
      <c r="B40" s="17">
        <v>2</v>
      </c>
    </row>
    <row r="41" spans="1:6" x14ac:dyDescent="0.3">
      <c r="A41" s="17">
        <v>50</v>
      </c>
      <c r="B41" s="17">
        <v>14</v>
      </c>
    </row>
    <row r="42" spans="1:6" x14ac:dyDescent="0.3">
      <c r="A42" s="17">
        <v>60</v>
      </c>
      <c r="B42" s="17">
        <v>26</v>
      </c>
    </row>
    <row r="43" spans="1:6" x14ac:dyDescent="0.3">
      <c r="A43" s="17">
        <v>70</v>
      </c>
      <c r="B43" s="17">
        <v>14</v>
      </c>
    </row>
    <row r="44" spans="1:6" x14ac:dyDescent="0.3">
      <c r="A44" s="17">
        <v>80</v>
      </c>
      <c r="B44" s="17">
        <v>27</v>
      </c>
    </row>
    <row r="45" spans="1:6" x14ac:dyDescent="0.3">
      <c r="A45" s="17">
        <v>90</v>
      </c>
      <c r="B45" s="17">
        <v>24</v>
      </c>
    </row>
    <row r="46" spans="1:6" x14ac:dyDescent="0.3">
      <c r="A46" s="19">
        <v>100</v>
      </c>
      <c r="B46" s="19">
        <v>401</v>
      </c>
    </row>
    <row r="47" spans="1:6" x14ac:dyDescent="0.3">
      <c r="A47" s="18" t="s">
        <v>0</v>
      </c>
      <c r="B47" s="18">
        <v>514</v>
      </c>
    </row>
    <row r="48" spans="1:6" x14ac:dyDescent="0.3">
      <c r="A48" s="18"/>
      <c r="B48" s="18"/>
    </row>
    <row r="49" spans="1:6" x14ac:dyDescent="0.3">
      <c r="A49" s="34" t="s">
        <v>31</v>
      </c>
      <c r="B49" s="34"/>
      <c r="E49" s="36" t="s">
        <v>31</v>
      </c>
      <c r="F49" s="36"/>
    </row>
    <row r="50" spans="1:6" x14ac:dyDescent="0.3">
      <c r="A50" s="20" t="s">
        <v>18</v>
      </c>
      <c r="B50" s="20" t="s">
        <v>29</v>
      </c>
    </row>
    <row r="51" spans="1:6" x14ac:dyDescent="0.3">
      <c r="A51" s="17">
        <v>0</v>
      </c>
      <c r="B51" s="17">
        <v>0</v>
      </c>
    </row>
    <row r="52" spans="1:6" x14ac:dyDescent="0.3">
      <c r="A52" s="17">
        <v>10</v>
      </c>
      <c r="B52" s="17">
        <v>1</v>
      </c>
    </row>
    <row r="53" spans="1:6" x14ac:dyDescent="0.3">
      <c r="A53" s="17">
        <v>20</v>
      </c>
      <c r="B53" s="17">
        <v>1</v>
      </c>
    </row>
    <row r="54" spans="1:6" x14ac:dyDescent="0.3">
      <c r="A54" s="17">
        <v>30</v>
      </c>
      <c r="B54" s="17">
        <v>2</v>
      </c>
    </row>
    <row r="55" spans="1:6" x14ac:dyDescent="0.3">
      <c r="A55" s="17">
        <v>40</v>
      </c>
      <c r="B55" s="17">
        <v>2</v>
      </c>
    </row>
    <row r="56" spans="1:6" x14ac:dyDescent="0.3">
      <c r="A56" s="17">
        <v>50</v>
      </c>
      <c r="B56" s="17">
        <v>3</v>
      </c>
    </row>
    <row r="57" spans="1:6" x14ac:dyDescent="0.3">
      <c r="A57" s="17">
        <v>60</v>
      </c>
      <c r="B57" s="17">
        <v>10</v>
      </c>
    </row>
    <row r="58" spans="1:6" x14ac:dyDescent="0.3">
      <c r="A58" s="17">
        <v>70</v>
      </c>
      <c r="B58" s="17">
        <v>10</v>
      </c>
    </row>
    <row r="59" spans="1:6" x14ac:dyDescent="0.3">
      <c r="A59" s="17">
        <v>80</v>
      </c>
      <c r="B59" s="17">
        <v>21</v>
      </c>
    </row>
    <row r="60" spans="1:6" x14ac:dyDescent="0.3">
      <c r="A60" s="17">
        <v>90</v>
      </c>
      <c r="B60" s="17">
        <v>30</v>
      </c>
    </row>
    <row r="61" spans="1:6" x14ac:dyDescent="0.3">
      <c r="A61" s="19">
        <v>100</v>
      </c>
      <c r="B61" s="19">
        <v>203</v>
      </c>
    </row>
    <row r="62" spans="1:6" x14ac:dyDescent="0.3">
      <c r="A62" s="18" t="s">
        <v>0</v>
      </c>
      <c r="B62" s="18">
        <v>283</v>
      </c>
    </row>
    <row r="63" spans="1:6" x14ac:dyDescent="0.3">
      <c r="A63" s="18"/>
      <c r="B63" s="18"/>
    </row>
    <row r="65" spans="1:2" x14ac:dyDescent="0.3">
      <c r="A65" s="34"/>
      <c r="B65" s="34"/>
    </row>
    <row r="66" spans="1:2" ht="20.25" customHeight="1" x14ac:dyDescent="0.3">
      <c r="A66" s="18"/>
      <c r="B66" s="18"/>
    </row>
    <row r="73" spans="1:2" x14ac:dyDescent="0.3">
      <c r="A73" s="18"/>
      <c r="B73" s="18"/>
    </row>
    <row r="75" spans="1:2" x14ac:dyDescent="0.3">
      <c r="A75" s="34"/>
      <c r="B75" s="34"/>
    </row>
    <row r="76" spans="1:2" ht="20.25" customHeight="1" x14ac:dyDescent="0.3">
      <c r="A76" s="18"/>
      <c r="B76" s="18"/>
    </row>
    <row r="83" spans="1:2" x14ac:dyDescent="0.3">
      <c r="A83" s="18"/>
      <c r="B83" s="18"/>
    </row>
    <row r="85" spans="1:2" x14ac:dyDescent="0.3">
      <c r="A85" s="34"/>
      <c r="B85" s="34"/>
    </row>
    <row r="86" spans="1:2" ht="20.25" customHeight="1" x14ac:dyDescent="0.3">
      <c r="A86" s="18"/>
      <c r="B86" s="18"/>
    </row>
    <row r="87" spans="1:2" ht="15.75" customHeight="1" x14ac:dyDescent="0.3"/>
    <row r="97" spans="1:2" x14ac:dyDescent="0.3">
      <c r="A97" s="19"/>
      <c r="B97" s="19"/>
    </row>
    <row r="98" spans="1:2" x14ac:dyDescent="0.3">
      <c r="A98" s="18"/>
      <c r="B98" s="18"/>
    </row>
    <row r="99" spans="1:2" x14ac:dyDescent="0.3">
      <c r="A99" s="18"/>
      <c r="B99" s="18"/>
    </row>
    <row r="100" spans="1:2" x14ac:dyDescent="0.3">
      <c r="A100" s="34"/>
      <c r="B100" s="34"/>
    </row>
    <row r="101" spans="1:2" ht="20.25" customHeight="1" x14ac:dyDescent="0.3">
      <c r="A101" s="20"/>
      <c r="B101" s="20"/>
    </row>
    <row r="102" spans="1:2" ht="15.75" customHeight="1" x14ac:dyDescent="0.3"/>
    <row r="112" spans="1:2" x14ac:dyDescent="0.3">
      <c r="A112" s="19"/>
      <c r="B112" s="19"/>
    </row>
    <row r="113" spans="1:2" x14ac:dyDescent="0.3">
      <c r="A113" s="18"/>
      <c r="B113" s="18"/>
    </row>
    <row r="115" spans="1:2" x14ac:dyDescent="0.3">
      <c r="A115" s="34"/>
      <c r="B115" s="34"/>
    </row>
    <row r="116" spans="1:2" ht="20.25" customHeight="1" x14ac:dyDescent="0.3">
      <c r="A116" s="20"/>
      <c r="B116" s="20"/>
    </row>
    <row r="117" spans="1:2" ht="15.75" customHeight="1" x14ac:dyDescent="0.3"/>
    <row r="126" spans="1:2" x14ac:dyDescent="0.3">
      <c r="A126" s="19"/>
      <c r="B126" s="19"/>
    </row>
    <row r="127" spans="1:2" x14ac:dyDescent="0.3">
      <c r="A127" s="18"/>
      <c r="B127" s="18"/>
    </row>
    <row r="128" spans="1:2" x14ac:dyDescent="0.3">
      <c r="A128" s="18"/>
      <c r="B128" s="18"/>
    </row>
    <row r="129" spans="1:2" x14ac:dyDescent="0.3">
      <c r="A129" s="34"/>
      <c r="B129" s="34"/>
    </row>
    <row r="130" spans="1:2" ht="20.25" customHeight="1" x14ac:dyDescent="0.3">
      <c r="A130" s="20"/>
      <c r="B130" s="20"/>
    </row>
    <row r="131" spans="1:2" ht="15.75" customHeight="1" x14ac:dyDescent="0.3"/>
    <row r="140" spans="1:2" x14ac:dyDescent="0.3">
      <c r="A140" s="19"/>
      <c r="B140" s="19"/>
    </row>
    <row r="141" spans="1:2" x14ac:dyDescent="0.3">
      <c r="A141" s="18"/>
      <c r="B141" s="18"/>
    </row>
    <row r="143" spans="1:2" x14ac:dyDescent="0.3">
      <c r="A143" s="34"/>
      <c r="B143" s="34"/>
    </row>
    <row r="144" spans="1:2" ht="20.25" customHeight="1" x14ac:dyDescent="0.3">
      <c r="A144" s="20"/>
      <c r="B144" s="20"/>
    </row>
    <row r="146" spans="1:2" x14ac:dyDescent="0.3">
      <c r="A146" s="19"/>
      <c r="B146" s="19"/>
    </row>
    <row r="147" spans="1:2" x14ac:dyDescent="0.3">
      <c r="A147" s="18"/>
      <c r="B147" s="18"/>
    </row>
    <row r="149" spans="1:2" x14ac:dyDescent="0.3">
      <c r="A149" s="34"/>
      <c r="B149" s="34"/>
    </row>
    <row r="150" spans="1:2" ht="20.25" customHeight="1" x14ac:dyDescent="0.3">
      <c r="A150" s="20"/>
      <c r="B150" s="20"/>
    </row>
    <row r="152" spans="1:2" x14ac:dyDescent="0.3">
      <c r="A152" s="19"/>
      <c r="B152" s="19"/>
    </row>
    <row r="153" spans="1:2" x14ac:dyDescent="0.3">
      <c r="A153" s="18"/>
      <c r="B153" s="18"/>
    </row>
    <row r="155" spans="1:2" x14ac:dyDescent="0.3">
      <c r="A155" s="34"/>
      <c r="B155" s="34"/>
    </row>
    <row r="156" spans="1:2" ht="20.25" customHeight="1" x14ac:dyDescent="0.3">
      <c r="A156" s="20"/>
      <c r="B156" s="20"/>
    </row>
    <row r="157" spans="1:2" ht="15.75" customHeight="1" x14ac:dyDescent="0.3"/>
    <row r="167" spans="1:2" x14ac:dyDescent="0.3">
      <c r="A167" s="19"/>
      <c r="B167" s="19"/>
    </row>
    <row r="168" spans="1:2" x14ac:dyDescent="0.3">
      <c r="A168" s="18"/>
      <c r="B168" s="18"/>
    </row>
    <row r="170" spans="1:2" x14ac:dyDescent="0.3">
      <c r="A170" s="34"/>
      <c r="B170" s="34"/>
    </row>
    <row r="171" spans="1:2" ht="20.25" customHeight="1" x14ac:dyDescent="0.3">
      <c r="A171" s="20"/>
      <c r="B171" s="20"/>
    </row>
    <row r="172" spans="1:2" ht="15.75" customHeight="1" x14ac:dyDescent="0.3"/>
    <row r="182" spans="1:2" x14ac:dyDescent="0.3">
      <c r="A182" s="19"/>
      <c r="B182" s="19"/>
    </row>
    <row r="183" spans="1:2" x14ac:dyDescent="0.3">
      <c r="A183" s="18"/>
      <c r="B183" s="18"/>
    </row>
    <row r="185" spans="1:2" x14ac:dyDescent="0.3">
      <c r="A185" s="34"/>
      <c r="B185" s="34"/>
    </row>
    <row r="186" spans="1:2" ht="20.25" customHeight="1" x14ac:dyDescent="0.3">
      <c r="A186" s="20"/>
      <c r="B186" s="20"/>
    </row>
    <row r="197" spans="1:2" x14ac:dyDescent="0.3">
      <c r="A197" s="19"/>
      <c r="B197" s="19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34"/>
      <c r="B200" s="34"/>
    </row>
    <row r="201" spans="1:2" ht="20.25" customHeight="1" x14ac:dyDescent="0.3">
      <c r="A201" s="20"/>
      <c r="B201" s="20"/>
    </row>
    <row r="212" spans="1:2" x14ac:dyDescent="0.3">
      <c r="A212" s="19"/>
      <c r="B212" s="19"/>
    </row>
    <row r="213" spans="1:2" x14ac:dyDescent="0.3">
      <c r="A213" s="18"/>
      <c r="B213" s="18"/>
    </row>
    <row r="215" spans="1:2" x14ac:dyDescent="0.3">
      <c r="A215" s="34"/>
      <c r="B215" s="34"/>
    </row>
    <row r="216" spans="1:2" x14ac:dyDescent="0.3">
      <c r="A216" s="21"/>
      <c r="B216" s="20"/>
    </row>
    <row r="220" spans="1:2" x14ac:dyDescent="0.3">
      <c r="A220" s="19"/>
      <c r="B220" s="19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34"/>
      <c r="B223" s="34"/>
    </row>
    <row r="224" spans="1:2" x14ac:dyDescent="0.3">
      <c r="A224" s="21"/>
      <c r="B224" s="20"/>
    </row>
    <row r="228" spans="1:2" x14ac:dyDescent="0.3">
      <c r="A228" s="19"/>
      <c r="B228" s="19"/>
    </row>
    <row r="229" spans="1:2" x14ac:dyDescent="0.3">
      <c r="A229" s="18"/>
      <c r="B229" s="18"/>
    </row>
  </sheetData>
  <mergeCells count="24">
    <mergeCell ref="E2:F2"/>
    <mergeCell ref="F19:G19"/>
    <mergeCell ref="E18:F18"/>
    <mergeCell ref="E34:F34"/>
    <mergeCell ref="E49:F49"/>
    <mergeCell ref="A200:B200"/>
    <mergeCell ref="A215:B215"/>
    <mergeCell ref="A223:B223"/>
    <mergeCell ref="A2:B2"/>
    <mergeCell ref="A34:B34"/>
    <mergeCell ref="A49:B49"/>
    <mergeCell ref="A129:B129"/>
    <mergeCell ref="A143:B143"/>
    <mergeCell ref="A149:B149"/>
    <mergeCell ref="A155:B155"/>
    <mergeCell ref="A18:B18"/>
    <mergeCell ref="A1:B1"/>
    <mergeCell ref="A170:B170"/>
    <mergeCell ref="A185:B185"/>
    <mergeCell ref="A65:B65"/>
    <mergeCell ref="A75:B75"/>
    <mergeCell ref="A85:B85"/>
    <mergeCell ref="A100:B100"/>
    <mergeCell ref="A115:B1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CA40E284F4B949804BCB8A4CF5D6B2" ma:contentTypeVersion="5" ma:contentTypeDescription="Create a new document." ma:contentTypeScope="" ma:versionID="4de54087599c50fad894920378f3e5f0">
  <xsd:schema xmlns:xsd="http://www.w3.org/2001/XMLSchema" xmlns:xs="http://www.w3.org/2001/XMLSchema" xmlns:p="http://schemas.microsoft.com/office/2006/metadata/properties" xmlns:ns2="af8c14c9-c23d-47e1-9141-e4d67dde01ad" xmlns:ns3="43deecf5-2c82-4388-bdc1-f37f1730ae41" xmlns:ns4="2668ce6a-e093-48e8-a78a-4c35efa00c30" targetNamespace="http://schemas.microsoft.com/office/2006/metadata/properties" ma:root="true" ma:fieldsID="9b327ded699002ab8995c6dca3547140" ns2:_="" ns3:_="" ns4:_="">
    <xsd:import namespace="af8c14c9-c23d-47e1-9141-e4d67dde01ad"/>
    <xsd:import namespace="43deecf5-2c82-4388-bdc1-f37f1730ae41"/>
    <xsd:import namespace="2668ce6a-e093-48e8-a78a-4c35efa00c30"/>
    <xsd:element name="properties">
      <xsd:complexType>
        <xsd:sequence>
          <xsd:element name="documentManagement">
            <xsd:complexType>
              <xsd:all>
                <xsd:element ref="ns2:Project_x0020_Status" minOccurs="0"/>
                <xsd:element ref="ns2:Project_x0020_type" minOccurs="0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c14c9-c23d-47e1-9141-e4d67dde01ad" elementFormDefault="qualified">
    <xsd:import namespace="http://schemas.microsoft.com/office/2006/documentManagement/types"/>
    <xsd:import namespace="http://schemas.microsoft.com/office/infopath/2007/PartnerControls"/>
    <xsd:element name="Project_x0020_Status" ma:index="8" nillable="true" ma:displayName="Project Status" ma:default="Live" ma:internalName="Project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ea"/>
                    <xsd:enumeration value="Proposal"/>
                    <xsd:enumeration value="Live"/>
                    <xsd:enumeration value="Complete"/>
                  </xsd:restriction>
                </xsd:simpleType>
              </xsd:element>
            </xsd:sequence>
          </xsd:extension>
        </xsd:complexContent>
      </xsd:complexType>
    </xsd:element>
    <xsd:element name="Project_x0020_type" ma:index="9" nillable="true" ma:displayName="Project type" ma:default="Event" ma:internalName="Projec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vent"/>
                    <xsd:enumeration value="Meeting"/>
                    <xsd:enumeration value="Resource"/>
                    <xsd:enumeration value="Evaluation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eecf5-2c82-4388-bdc1-f37f1730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8ce6a-e093-48e8-a78a-4c35efa00c30" elementFormDefault="qualified">
    <xsd:import namespace="http://schemas.microsoft.com/office/2006/documentManagement/types"/>
    <xsd:import namespace="http://schemas.microsoft.com/office/infopath/2007/PartnerControls"/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type xmlns="af8c14c9-c23d-47e1-9141-e4d67dde01ad">
      <Value>Event</Value>
    </Project_x0020_type>
    <Project_x0020_Status xmlns="af8c14c9-c23d-47e1-9141-e4d67dde01ad">
      <Value>Live</Value>
    </Project_x0020_Status>
  </documentManagement>
</p:properties>
</file>

<file path=customXml/itemProps1.xml><?xml version="1.0" encoding="utf-8"?>
<ds:datastoreItem xmlns:ds="http://schemas.openxmlformats.org/officeDocument/2006/customXml" ds:itemID="{2DEDCBBE-0318-4881-B1E8-DD6631BBC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8c14c9-c23d-47e1-9141-e4d67dde01ad"/>
    <ds:schemaRef ds:uri="43deecf5-2c82-4388-bdc1-f37f1730ae41"/>
    <ds:schemaRef ds:uri="2668ce6a-e093-48e8-a78a-4c35efa00c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54BF36-0113-42B7-B048-3834D4AFF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F176C-D92C-4292-B367-D2EE5BEA45F8}">
  <ds:schemaRefs>
    <ds:schemaRef ds:uri="http://schemas.microsoft.com/office/2006/documentManagement/types"/>
    <ds:schemaRef ds:uri="http://www.w3.org/XML/1998/namespace"/>
    <ds:schemaRef ds:uri="af8c14c9-c23d-47e1-9141-e4d67dde01ad"/>
    <ds:schemaRef ds:uri="http://purl.org/dc/dcmitype/"/>
    <ds:schemaRef ds:uri="43deecf5-2c82-4388-bdc1-f37f1730ae4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2668ce6a-e093-48e8-a78a-4c35efa00c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Histogram Mynegai Cyfoeth</vt:lpstr>
      <vt:lpstr>Ethiopia_100_hapsampl   </vt:lpstr>
      <vt:lpstr>Diffianiadau </vt:lpstr>
      <vt:lpstr>Ethiopia_amlder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Ayele</dc:creator>
  <cp:lastModifiedBy>Sarah Williams</cp:lastModifiedBy>
  <dcterms:created xsi:type="dcterms:W3CDTF">2015-05-11T22:04:34Z</dcterms:created>
  <dcterms:modified xsi:type="dcterms:W3CDTF">2016-06-28T12:29:05Z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0x0101006ECA40E284F4B949804BCB8A4CF5D6B2</vt:lpwstr>
  </property>
</Properties>
</file>